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30"/>
  </bookViews>
  <sheets>
    <sheet name="成绩表公布版" sheetId="2" r:id="rId1"/>
  </sheets>
  <definedNames>
    <definedName name="_xlnm._FilterDatabase" localSheetId="0" hidden="1">成绩表公布版!$A$2:$K$31</definedName>
    <definedName name="_xlnm.Print_Titles" localSheetId="0">成绩表公布版!$2:$2</definedName>
  </definedNames>
  <calcPr calcId="144525"/>
</workbook>
</file>

<file path=xl/sharedStrings.xml><?xml version="1.0" encoding="utf-8"?>
<sst xmlns="http://schemas.openxmlformats.org/spreadsheetml/2006/main" count="151" uniqueCount="70">
  <si>
    <t>金沙县人民医院（医共体）分院
2020年第二次面向社会公开招聘专业技术人员总成绩登记表</t>
  </si>
  <si>
    <t>序号</t>
  </si>
  <si>
    <t>姓名</t>
  </si>
  <si>
    <t>报考医院</t>
  </si>
  <si>
    <t>报考专业</t>
  </si>
  <si>
    <t>岗位代码</t>
  </si>
  <si>
    <t>笔试成绩</t>
  </si>
  <si>
    <t>笔试占比60%</t>
  </si>
  <si>
    <t>面试成绩</t>
  </si>
  <si>
    <t>面试占比40%</t>
  </si>
  <si>
    <t>总成绩</t>
  </si>
  <si>
    <t>是否进入体检</t>
  </si>
  <si>
    <t>袁鸿尹</t>
  </si>
  <si>
    <t>石场卫生院</t>
  </si>
  <si>
    <t>临床医学</t>
  </si>
  <si>
    <t>A1</t>
  </si>
  <si>
    <t>缺考</t>
  </si>
  <si>
    <t>罗雨晴</t>
  </si>
  <si>
    <t>岩孔街道卫生院</t>
  </si>
  <si>
    <t>临床护理</t>
  </si>
  <si>
    <t>A2-1</t>
  </si>
  <si>
    <t>是</t>
  </si>
  <si>
    <t>吴婷</t>
  </si>
  <si>
    <t>欧弟霞</t>
  </si>
  <si>
    <t>罗耀辉</t>
  </si>
  <si>
    <t>A2-2</t>
  </si>
  <si>
    <t>张忠艳</t>
  </si>
  <si>
    <t>医学影像技术</t>
  </si>
  <si>
    <t>A2-3</t>
  </si>
  <si>
    <t>吴昌慧</t>
  </si>
  <si>
    <t>赵洪玉</t>
  </si>
  <si>
    <t>张威</t>
  </si>
  <si>
    <t>张礼春</t>
  </si>
  <si>
    <t>新化苗族彝族满族乡卫生院</t>
  </si>
  <si>
    <t>临床医学（中医学）</t>
  </si>
  <si>
    <t>A3-1</t>
  </si>
  <si>
    <t>黄方璇</t>
  </si>
  <si>
    <t>A3-2</t>
  </si>
  <si>
    <t>吴莹</t>
  </si>
  <si>
    <t>护理助产</t>
  </si>
  <si>
    <t>李春红</t>
  </si>
  <si>
    <t>药学</t>
  </si>
  <si>
    <t>A3-3</t>
  </si>
  <si>
    <t>孙薇</t>
  </si>
  <si>
    <t>清池镇卫生院</t>
  </si>
  <si>
    <t>A4-1</t>
  </si>
  <si>
    <t>李旭桃</t>
  </si>
  <si>
    <t>姬月洁</t>
  </si>
  <si>
    <t>赵庆庆</t>
  </si>
  <si>
    <t>曾嫡</t>
  </si>
  <si>
    <t>陈云康</t>
  </si>
  <si>
    <t>金雪萍</t>
  </si>
  <si>
    <t>桂花乡卫生院</t>
  </si>
  <si>
    <t>针灸推拿</t>
  </si>
  <si>
    <t>A5-1</t>
  </si>
  <si>
    <t>梅珊珊</t>
  </si>
  <si>
    <t>饶梦莎</t>
  </si>
  <si>
    <t>西洛街道卫生院</t>
  </si>
  <si>
    <t>A6-1</t>
  </si>
  <si>
    <t>黄运红</t>
  </si>
  <si>
    <t>王汝滨</t>
  </si>
  <si>
    <t>余田</t>
  </si>
  <si>
    <t>敖艳芳</t>
  </si>
  <si>
    <t>公共卫生管理</t>
  </si>
  <si>
    <t>A6-2</t>
  </si>
  <si>
    <t>王莎</t>
  </si>
  <si>
    <t>五龙街道卫生院</t>
  </si>
  <si>
    <t>A7-1</t>
  </si>
  <si>
    <t>杨娅芬</t>
  </si>
  <si>
    <t>罗敏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</si>
</sst>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22"/>
      <name val="仿宋_GB2312"/>
      <charset val="134"/>
    </font>
    <font>
      <b/>
      <sz val="14"/>
      <name val="仿宋_GB2312"/>
      <charset val="134"/>
    </font>
    <font>
      <b/>
      <sz val="14"/>
      <name val="宋体"/>
      <charset val="134"/>
      <scheme val="minor"/>
    </font>
    <font>
      <sz val="14"/>
      <name val="仿宋_GB2312"/>
      <charset val="134"/>
    </font>
    <font>
      <b/>
      <sz val="20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zoomScale="80" zoomScaleNormal="80" workbookViewId="0">
      <pane ySplit="2" topLeftCell="A3" activePane="bottomLeft" state="frozen"/>
      <selection/>
      <selection pane="bottomLeft" activeCell="L7" sqref="L7"/>
    </sheetView>
  </sheetViews>
  <sheetFormatPr defaultColWidth="9" defaultRowHeight="13.5"/>
  <cols>
    <col min="1" max="1" width="6.38333333333333" customWidth="1"/>
    <col min="2" max="2" width="10.825" style="4" customWidth="1"/>
    <col min="3" max="3" width="21.875" style="5" customWidth="1"/>
    <col min="4" max="4" width="22.025" style="5" customWidth="1"/>
    <col min="5" max="5" width="14.375" style="5" customWidth="1"/>
    <col min="6" max="6" width="13.75" customWidth="1"/>
    <col min="7" max="7" width="13.75" style="6" customWidth="1"/>
    <col min="8" max="8" width="16.3916666666667" style="7" customWidth="1"/>
    <col min="9" max="10" width="12.1833333333333" style="8" customWidth="1"/>
    <col min="11" max="11" width="12.1833333333333" style="7" customWidth="1"/>
  </cols>
  <sheetData>
    <row r="1" s="1" customFormat="1" ht="73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23"/>
      <c r="M1" s="23"/>
    </row>
    <row r="2" s="2" customFormat="1" ht="38" customHeight="1" spans="1:11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2" t="s">
        <v>6</v>
      </c>
      <c r="G2" s="13" t="s">
        <v>7</v>
      </c>
      <c r="H2" s="14" t="s">
        <v>8</v>
      </c>
      <c r="I2" s="24" t="s">
        <v>9</v>
      </c>
      <c r="J2" s="24" t="s">
        <v>10</v>
      </c>
      <c r="K2" s="24" t="s">
        <v>11</v>
      </c>
    </row>
    <row r="3" s="3" customFormat="1" ht="39" customHeight="1" spans="1:11">
      <c r="A3" s="15">
        <v>1</v>
      </c>
      <c r="B3" s="16" t="s">
        <v>12</v>
      </c>
      <c r="C3" s="15" t="s">
        <v>13</v>
      </c>
      <c r="D3" s="15" t="s">
        <v>14</v>
      </c>
      <c r="E3" s="15" t="s">
        <v>15</v>
      </c>
      <c r="F3" s="17">
        <v>45</v>
      </c>
      <c r="G3" s="18">
        <f>F3*0.6</f>
        <v>27</v>
      </c>
      <c r="H3" s="19" t="s">
        <v>16</v>
      </c>
      <c r="I3" s="25"/>
      <c r="J3" s="25"/>
      <c r="K3" s="19"/>
    </row>
    <row r="4" s="3" customFormat="1" ht="39" customHeight="1" spans="1:11">
      <c r="A4" s="15">
        <v>2</v>
      </c>
      <c r="B4" s="16" t="s">
        <v>17</v>
      </c>
      <c r="C4" s="20" t="s">
        <v>18</v>
      </c>
      <c r="D4" s="20" t="s">
        <v>19</v>
      </c>
      <c r="E4" s="20" t="s">
        <v>20</v>
      </c>
      <c r="F4" s="17">
        <v>78</v>
      </c>
      <c r="G4" s="18">
        <f t="shared" ref="G4:G31" si="0">F4*0.6</f>
        <v>46.8</v>
      </c>
      <c r="H4" s="21">
        <v>84.33</v>
      </c>
      <c r="I4" s="25">
        <f>H4*0.4</f>
        <v>33.732</v>
      </c>
      <c r="J4" s="25">
        <f>G4+I4</f>
        <v>80.532</v>
      </c>
      <c r="K4" s="19" t="s">
        <v>21</v>
      </c>
    </row>
    <row r="5" s="3" customFormat="1" ht="39" customHeight="1" spans="1:11">
      <c r="A5" s="15">
        <v>3</v>
      </c>
      <c r="B5" s="16" t="s">
        <v>22</v>
      </c>
      <c r="C5" s="20" t="s">
        <v>18</v>
      </c>
      <c r="D5" s="20" t="s">
        <v>19</v>
      </c>
      <c r="E5" s="20" t="s">
        <v>20</v>
      </c>
      <c r="F5" s="17">
        <v>59</v>
      </c>
      <c r="G5" s="18">
        <f t="shared" si="0"/>
        <v>35.4</v>
      </c>
      <c r="H5" s="21">
        <v>78.67</v>
      </c>
      <c r="I5" s="25">
        <f>H5*0.4</f>
        <v>31.468</v>
      </c>
      <c r="J5" s="25">
        <f>G5+I5</f>
        <v>66.868</v>
      </c>
      <c r="K5" s="19"/>
    </row>
    <row r="6" s="3" customFormat="1" ht="39" customHeight="1" spans="1:11">
      <c r="A6" s="15">
        <v>4</v>
      </c>
      <c r="B6" s="18" t="s">
        <v>23</v>
      </c>
      <c r="C6" s="20" t="s">
        <v>18</v>
      </c>
      <c r="D6" s="20" t="s">
        <v>19</v>
      </c>
      <c r="E6" s="20" t="s">
        <v>20</v>
      </c>
      <c r="F6" s="17">
        <v>59</v>
      </c>
      <c r="G6" s="18">
        <f t="shared" si="0"/>
        <v>35.4</v>
      </c>
      <c r="H6" s="19" t="s">
        <v>16</v>
      </c>
      <c r="I6" s="25"/>
      <c r="J6" s="25"/>
      <c r="K6" s="19"/>
    </row>
    <row r="7" s="3" customFormat="1" ht="39" customHeight="1" spans="1:11">
      <c r="A7" s="15">
        <v>5</v>
      </c>
      <c r="B7" s="16" t="s">
        <v>24</v>
      </c>
      <c r="C7" s="20" t="s">
        <v>18</v>
      </c>
      <c r="D7" s="15" t="s">
        <v>14</v>
      </c>
      <c r="E7" s="15" t="s">
        <v>25</v>
      </c>
      <c r="F7" s="17">
        <v>57</v>
      </c>
      <c r="G7" s="18">
        <f t="shared" si="0"/>
        <v>34.2</v>
      </c>
      <c r="H7" s="19" t="s">
        <v>16</v>
      </c>
      <c r="I7" s="25"/>
      <c r="J7" s="25"/>
      <c r="K7" s="19"/>
    </row>
    <row r="8" s="3" customFormat="1" ht="39" customHeight="1" spans="1:11">
      <c r="A8" s="15">
        <v>6</v>
      </c>
      <c r="B8" s="16" t="s">
        <v>26</v>
      </c>
      <c r="C8" s="20" t="s">
        <v>18</v>
      </c>
      <c r="D8" s="20" t="s">
        <v>27</v>
      </c>
      <c r="E8" s="20" t="s">
        <v>28</v>
      </c>
      <c r="F8" s="17">
        <v>52</v>
      </c>
      <c r="G8" s="18">
        <f t="shared" si="0"/>
        <v>31.2</v>
      </c>
      <c r="H8" s="19" t="s">
        <v>16</v>
      </c>
      <c r="I8" s="25"/>
      <c r="J8" s="25"/>
      <c r="K8" s="19"/>
    </row>
    <row r="9" s="3" customFormat="1" ht="39" customHeight="1" spans="1:11">
      <c r="A9" s="15">
        <v>7</v>
      </c>
      <c r="B9" s="16" t="s">
        <v>29</v>
      </c>
      <c r="C9" s="20" t="s">
        <v>18</v>
      </c>
      <c r="D9" s="20" t="s">
        <v>27</v>
      </c>
      <c r="E9" s="20" t="s">
        <v>28</v>
      </c>
      <c r="F9" s="17">
        <v>51</v>
      </c>
      <c r="G9" s="18">
        <f t="shared" si="0"/>
        <v>30.6</v>
      </c>
      <c r="H9" s="19" t="s">
        <v>16</v>
      </c>
      <c r="I9" s="25"/>
      <c r="J9" s="25"/>
      <c r="K9" s="19"/>
    </row>
    <row r="10" s="3" customFormat="1" ht="39" customHeight="1" spans="1:11">
      <c r="A10" s="15">
        <v>8</v>
      </c>
      <c r="B10" s="16" t="s">
        <v>30</v>
      </c>
      <c r="C10" s="20" t="s">
        <v>18</v>
      </c>
      <c r="D10" s="20" t="s">
        <v>27</v>
      </c>
      <c r="E10" s="20" t="s">
        <v>28</v>
      </c>
      <c r="F10" s="17">
        <v>47</v>
      </c>
      <c r="G10" s="18">
        <f t="shared" si="0"/>
        <v>28.2</v>
      </c>
      <c r="H10" s="21">
        <v>77.67</v>
      </c>
      <c r="I10" s="25">
        <f t="shared" ref="I10:I18" si="1">H10*0.4</f>
        <v>31.068</v>
      </c>
      <c r="J10" s="25">
        <f t="shared" ref="J10:J18" si="2">G10+I10</f>
        <v>59.268</v>
      </c>
      <c r="K10" s="19" t="s">
        <v>21</v>
      </c>
    </row>
    <row r="11" s="3" customFormat="1" ht="39" customHeight="1" spans="1:11">
      <c r="A11" s="15">
        <v>9</v>
      </c>
      <c r="B11" s="16" t="s">
        <v>31</v>
      </c>
      <c r="C11" s="20" t="s">
        <v>18</v>
      </c>
      <c r="D11" s="20" t="s">
        <v>27</v>
      </c>
      <c r="E11" s="20" t="s">
        <v>28</v>
      </c>
      <c r="F11" s="17">
        <v>47</v>
      </c>
      <c r="G11" s="18">
        <f t="shared" si="0"/>
        <v>28.2</v>
      </c>
      <c r="H11" s="19" t="s">
        <v>16</v>
      </c>
      <c r="I11" s="25"/>
      <c r="J11" s="25"/>
      <c r="K11" s="19"/>
    </row>
    <row r="12" s="3" customFormat="1" ht="39" customHeight="1" spans="1:11">
      <c r="A12" s="15">
        <v>10</v>
      </c>
      <c r="B12" s="16" t="s">
        <v>32</v>
      </c>
      <c r="C12" s="20" t="s">
        <v>33</v>
      </c>
      <c r="D12" s="20" t="s">
        <v>34</v>
      </c>
      <c r="E12" s="20" t="s">
        <v>35</v>
      </c>
      <c r="F12" s="17">
        <v>44</v>
      </c>
      <c r="G12" s="18">
        <f t="shared" si="0"/>
        <v>26.4</v>
      </c>
      <c r="H12" s="21">
        <v>76.33</v>
      </c>
      <c r="I12" s="25">
        <f t="shared" si="1"/>
        <v>30.532</v>
      </c>
      <c r="J12" s="25">
        <f t="shared" si="2"/>
        <v>56.932</v>
      </c>
      <c r="K12" s="19" t="s">
        <v>21</v>
      </c>
    </row>
    <row r="13" s="3" customFormat="1" ht="39" customHeight="1" spans="1:11">
      <c r="A13" s="15">
        <v>11</v>
      </c>
      <c r="B13" s="16" t="s">
        <v>36</v>
      </c>
      <c r="C13" s="20" t="s">
        <v>33</v>
      </c>
      <c r="D13" s="20" t="s">
        <v>19</v>
      </c>
      <c r="E13" s="20" t="s">
        <v>37</v>
      </c>
      <c r="F13" s="17">
        <v>63</v>
      </c>
      <c r="G13" s="18">
        <f t="shared" si="0"/>
        <v>37.8</v>
      </c>
      <c r="H13" s="21">
        <v>86</v>
      </c>
      <c r="I13" s="25">
        <f t="shared" si="1"/>
        <v>34.4</v>
      </c>
      <c r="J13" s="25">
        <f t="shared" si="2"/>
        <v>72.2</v>
      </c>
      <c r="K13" s="19" t="s">
        <v>21</v>
      </c>
    </row>
    <row r="14" s="3" customFormat="1" ht="39" customHeight="1" spans="1:11">
      <c r="A14" s="15">
        <v>12</v>
      </c>
      <c r="B14" s="18" t="s">
        <v>38</v>
      </c>
      <c r="C14" s="20" t="s">
        <v>33</v>
      </c>
      <c r="D14" s="20" t="s">
        <v>39</v>
      </c>
      <c r="E14" s="20" t="s">
        <v>37</v>
      </c>
      <c r="F14" s="17">
        <v>56</v>
      </c>
      <c r="G14" s="18">
        <f t="shared" si="0"/>
        <v>33.6</v>
      </c>
      <c r="H14" s="21">
        <v>72.33</v>
      </c>
      <c r="I14" s="25">
        <f t="shared" si="1"/>
        <v>28.932</v>
      </c>
      <c r="J14" s="25">
        <f t="shared" si="2"/>
        <v>62.532</v>
      </c>
      <c r="K14" s="19"/>
    </row>
    <row r="15" s="3" customFormat="1" ht="39" customHeight="1" spans="1:11">
      <c r="A15" s="15">
        <v>13</v>
      </c>
      <c r="B15" s="16" t="s">
        <v>40</v>
      </c>
      <c r="C15" s="20" t="s">
        <v>33</v>
      </c>
      <c r="D15" s="20" t="s">
        <v>41</v>
      </c>
      <c r="E15" s="20" t="s">
        <v>42</v>
      </c>
      <c r="F15" s="17">
        <v>66</v>
      </c>
      <c r="G15" s="18">
        <f t="shared" si="0"/>
        <v>39.6</v>
      </c>
      <c r="H15" s="21">
        <v>75.67</v>
      </c>
      <c r="I15" s="25">
        <f t="shared" si="1"/>
        <v>30.268</v>
      </c>
      <c r="J15" s="25">
        <f t="shared" si="2"/>
        <v>69.868</v>
      </c>
      <c r="K15" s="19" t="s">
        <v>21</v>
      </c>
    </row>
    <row r="16" s="3" customFormat="1" ht="39" customHeight="1" spans="1:11">
      <c r="A16" s="15">
        <v>14</v>
      </c>
      <c r="B16" s="16" t="s">
        <v>43</v>
      </c>
      <c r="C16" s="20" t="s">
        <v>44</v>
      </c>
      <c r="D16" s="20" t="s">
        <v>19</v>
      </c>
      <c r="E16" s="20" t="s">
        <v>45</v>
      </c>
      <c r="F16" s="17">
        <v>58</v>
      </c>
      <c r="G16" s="18">
        <f t="shared" si="0"/>
        <v>34.8</v>
      </c>
      <c r="H16" s="21">
        <v>82.33</v>
      </c>
      <c r="I16" s="25">
        <f t="shared" si="1"/>
        <v>32.932</v>
      </c>
      <c r="J16" s="25">
        <f t="shared" si="2"/>
        <v>67.732</v>
      </c>
      <c r="K16" s="19" t="s">
        <v>21</v>
      </c>
    </row>
    <row r="17" s="3" customFormat="1" ht="39" customHeight="1" spans="1:11">
      <c r="A17" s="15">
        <v>15</v>
      </c>
      <c r="B17" s="16" t="s">
        <v>46</v>
      </c>
      <c r="C17" s="20" t="s">
        <v>44</v>
      </c>
      <c r="D17" s="20" t="s">
        <v>19</v>
      </c>
      <c r="E17" s="20" t="s">
        <v>45</v>
      </c>
      <c r="F17" s="17">
        <v>59</v>
      </c>
      <c r="G17" s="18">
        <f t="shared" si="0"/>
        <v>35.4</v>
      </c>
      <c r="H17" s="21">
        <v>69.33</v>
      </c>
      <c r="I17" s="25">
        <f t="shared" si="1"/>
        <v>27.732</v>
      </c>
      <c r="J17" s="25">
        <f t="shared" si="2"/>
        <v>63.132</v>
      </c>
      <c r="K17" s="19" t="s">
        <v>21</v>
      </c>
    </row>
    <row r="18" s="3" customFormat="1" ht="39" customHeight="1" spans="1:11">
      <c r="A18" s="15">
        <v>16</v>
      </c>
      <c r="B18" s="16" t="s">
        <v>47</v>
      </c>
      <c r="C18" s="20" t="s">
        <v>44</v>
      </c>
      <c r="D18" s="20" t="s">
        <v>19</v>
      </c>
      <c r="E18" s="20" t="s">
        <v>45</v>
      </c>
      <c r="F18" s="17">
        <v>52</v>
      </c>
      <c r="G18" s="18">
        <f t="shared" si="0"/>
        <v>31.2</v>
      </c>
      <c r="H18" s="21">
        <v>74</v>
      </c>
      <c r="I18" s="25">
        <f t="shared" si="1"/>
        <v>29.6</v>
      </c>
      <c r="J18" s="25">
        <f t="shared" si="2"/>
        <v>60.8</v>
      </c>
      <c r="K18" s="19"/>
    </row>
    <row r="19" s="3" customFormat="1" ht="39" customHeight="1" spans="1:11">
      <c r="A19" s="15">
        <v>17</v>
      </c>
      <c r="B19" s="16" t="s">
        <v>48</v>
      </c>
      <c r="C19" s="20" t="s">
        <v>44</v>
      </c>
      <c r="D19" s="20" t="s">
        <v>19</v>
      </c>
      <c r="E19" s="20" t="s">
        <v>45</v>
      </c>
      <c r="F19" s="17">
        <v>47</v>
      </c>
      <c r="G19" s="18">
        <f t="shared" si="0"/>
        <v>28.2</v>
      </c>
      <c r="H19" s="19" t="s">
        <v>16</v>
      </c>
      <c r="I19" s="25"/>
      <c r="J19" s="25"/>
      <c r="K19" s="19"/>
    </row>
    <row r="20" s="3" customFormat="1" ht="39" customHeight="1" spans="1:11">
      <c r="A20" s="15">
        <v>18</v>
      </c>
      <c r="B20" s="16" t="s">
        <v>49</v>
      </c>
      <c r="C20" s="20" t="s">
        <v>44</v>
      </c>
      <c r="D20" s="20" t="s">
        <v>19</v>
      </c>
      <c r="E20" s="20" t="s">
        <v>45</v>
      </c>
      <c r="F20" s="17">
        <v>34</v>
      </c>
      <c r="G20" s="18">
        <f t="shared" si="0"/>
        <v>20.4</v>
      </c>
      <c r="H20" s="21">
        <v>80.67</v>
      </c>
      <c r="I20" s="25">
        <f t="shared" ref="I20:I25" si="3">H20*0.4</f>
        <v>32.268</v>
      </c>
      <c r="J20" s="25">
        <f t="shared" ref="J20:J25" si="4">G20+I20</f>
        <v>52.668</v>
      </c>
      <c r="K20" s="19"/>
    </row>
    <row r="21" s="3" customFormat="1" ht="39" customHeight="1" spans="1:11">
      <c r="A21" s="15">
        <v>19</v>
      </c>
      <c r="B21" s="18" t="s">
        <v>50</v>
      </c>
      <c r="C21" s="20" t="s">
        <v>44</v>
      </c>
      <c r="D21" s="20" t="s">
        <v>19</v>
      </c>
      <c r="E21" s="20" t="s">
        <v>45</v>
      </c>
      <c r="F21" s="17">
        <v>34</v>
      </c>
      <c r="G21" s="18">
        <f t="shared" si="0"/>
        <v>20.4</v>
      </c>
      <c r="H21" s="19" t="s">
        <v>16</v>
      </c>
      <c r="I21" s="25"/>
      <c r="J21" s="25"/>
      <c r="K21" s="19"/>
    </row>
    <row r="22" s="3" customFormat="1" ht="39" customHeight="1" spans="1:11">
      <c r="A22" s="15">
        <v>20</v>
      </c>
      <c r="B22" s="16" t="s">
        <v>51</v>
      </c>
      <c r="C22" s="20" t="s">
        <v>52</v>
      </c>
      <c r="D22" s="20" t="s">
        <v>53</v>
      </c>
      <c r="E22" s="20" t="s">
        <v>54</v>
      </c>
      <c r="F22" s="17">
        <v>63</v>
      </c>
      <c r="G22" s="18">
        <f t="shared" si="0"/>
        <v>37.8</v>
      </c>
      <c r="H22" s="21">
        <v>86.33</v>
      </c>
      <c r="I22" s="25">
        <f t="shared" si="3"/>
        <v>34.532</v>
      </c>
      <c r="J22" s="25">
        <f t="shared" si="4"/>
        <v>72.332</v>
      </c>
      <c r="K22" s="19" t="s">
        <v>21</v>
      </c>
    </row>
    <row r="23" s="3" customFormat="1" ht="39" customHeight="1" spans="1:11">
      <c r="A23" s="15">
        <v>21</v>
      </c>
      <c r="B23" s="17" t="s">
        <v>55</v>
      </c>
      <c r="C23" s="20" t="s">
        <v>52</v>
      </c>
      <c r="D23" s="20" t="s">
        <v>53</v>
      </c>
      <c r="E23" s="20" t="s">
        <v>54</v>
      </c>
      <c r="F23" s="17">
        <v>58</v>
      </c>
      <c r="G23" s="18">
        <f t="shared" si="0"/>
        <v>34.8</v>
      </c>
      <c r="H23" s="21">
        <v>79</v>
      </c>
      <c r="I23" s="25">
        <f t="shared" si="3"/>
        <v>31.6</v>
      </c>
      <c r="J23" s="25">
        <f t="shared" si="4"/>
        <v>66.4</v>
      </c>
      <c r="K23" s="19"/>
    </row>
    <row r="24" s="3" customFormat="1" ht="39" customHeight="1" spans="1:11">
      <c r="A24" s="15">
        <v>22</v>
      </c>
      <c r="B24" s="16" t="s">
        <v>56</v>
      </c>
      <c r="C24" s="20" t="s">
        <v>57</v>
      </c>
      <c r="D24" s="20" t="s">
        <v>19</v>
      </c>
      <c r="E24" s="20" t="s">
        <v>58</v>
      </c>
      <c r="F24" s="17">
        <v>73</v>
      </c>
      <c r="G24" s="18">
        <f t="shared" si="0"/>
        <v>43.8</v>
      </c>
      <c r="H24" s="21">
        <v>81.67</v>
      </c>
      <c r="I24" s="25">
        <f t="shared" si="3"/>
        <v>32.668</v>
      </c>
      <c r="J24" s="25">
        <f t="shared" si="4"/>
        <v>76.468</v>
      </c>
      <c r="K24" s="19" t="s">
        <v>21</v>
      </c>
    </row>
    <row r="25" s="3" customFormat="1" ht="39" customHeight="1" spans="1:11">
      <c r="A25" s="15">
        <v>23</v>
      </c>
      <c r="B25" s="16" t="s">
        <v>59</v>
      </c>
      <c r="C25" s="20" t="s">
        <v>57</v>
      </c>
      <c r="D25" s="20" t="s">
        <v>19</v>
      </c>
      <c r="E25" s="20" t="s">
        <v>58</v>
      </c>
      <c r="F25" s="17">
        <v>65</v>
      </c>
      <c r="G25" s="18">
        <f t="shared" si="0"/>
        <v>39</v>
      </c>
      <c r="H25" s="21">
        <v>67.33</v>
      </c>
      <c r="I25" s="25">
        <f t="shared" si="3"/>
        <v>26.932</v>
      </c>
      <c r="J25" s="25">
        <f t="shared" si="4"/>
        <v>65.932</v>
      </c>
      <c r="K25" s="19"/>
    </row>
    <row r="26" s="3" customFormat="1" ht="39" customHeight="1" spans="1:11">
      <c r="A26" s="15">
        <v>24</v>
      </c>
      <c r="B26" s="16" t="s">
        <v>60</v>
      </c>
      <c r="C26" s="20" t="s">
        <v>57</v>
      </c>
      <c r="D26" s="20" t="s">
        <v>19</v>
      </c>
      <c r="E26" s="20" t="s">
        <v>58</v>
      </c>
      <c r="F26" s="17">
        <v>53</v>
      </c>
      <c r="G26" s="18">
        <f t="shared" si="0"/>
        <v>31.8</v>
      </c>
      <c r="H26" s="19" t="s">
        <v>16</v>
      </c>
      <c r="I26" s="25"/>
      <c r="J26" s="25"/>
      <c r="K26" s="19"/>
    </row>
    <row r="27" s="3" customFormat="1" ht="39" customHeight="1" spans="1:11">
      <c r="A27" s="15">
        <v>25</v>
      </c>
      <c r="B27" s="16" t="s">
        <v>61</v>
      </c>
      <c r="C27" s="20" t="s">
        <v>57</v>
      </c>
      <c r="D27" s="20" t="s">
        <v>39</v>
      </c>
      <c r="E27" s="20" t="s">
        <v>58</v>
      </c>
      <c r="F27" s="17">
        <v>53</v>
      </c>
      <c r="G27" s="18">
        <f t="shared" si="0"/>
        <v>31.8</v>
      </c>
      <c r="H27" s="19" t="s">
        <v>16</v>
      </c>
      <c r="I27" s="25"/>
      <c r="J27" s="25"/>
      <c r="K27" s="19"/>
    </row>
    <row r="28" s="3" customFormat="1" ht="39" customHeight="1" spans="1:11">
      <c r="A28" s="15">
        <v>26</v>
      </c>
      <c r="B28" s="16" t="s">
        <v>62</v>
      </c>
      <c r="C28" s="20" t="s">
        <v>57</v>
      </c>
      <c r="D28" s="20" t="s">
        <v>63</v>
      </c>
      <c r="E28" s="20" t="s">
        <v>64</v>
      </c>
      <c r="F28" s="17">
        <v>45.5</v>
      </c>
      <c r="G28" s="18">
        <f t="shared" si="0"/>
        <v>27.3</v>
      </c>
      <c r="H28" s="21">
        <v>70.67</v>
      </c>
      <c r="I28" s="25">
        <f>H28*0.4</f>
        <v>28.268</v>
      </c>
      <c r="J28" s="25">
        <f>G28+I28</f>
        <v>55.568</v>
      </c>
      <c r="K28" s="19" t="s">
        <v>21</v>
      </c>
    </row>
    <row r="29" s="3" customFormat="1" ht="39" customHeight="1" spans="1:11">
      <c r="A29" s="15">
        <v>27</v>
      </c>
      <c r="B29" s="16" t="s">
        <v>65</v>
      </c>
      <c r="C29" s="20" t="s">
        <v>66</v>
      </c>
      <c r="D29" s="20" t="s">
        <v>19</v>
      </c>
      <c r="E29" s="20" t="s">
        <v>67</v>
      </c>
      <c r="F29" s="17">
        <v>62</v>
      </c>
      <c r="G29" s="18">
        <f t="shared" si="0"/>
        <v>37.2</v>
      </c>
      <c r="H29" s="19" t="s">
        <v>16</v>
      </c>
      <c r="I29" s="25"/>
      <c r="J29" s="25"/>
      <c r="K29" s="19"/>
    </row>
    <row r="30" s="3" customFormat="1" ht="39" customHeight="1" spans="1:11">
      <c r="A30" s="15">
        <v>28</v>
      </c>
      <c r="B30" s="16" t="s">
        <v>68</v>
      </c>
      <c r="C30" s="20" t="s">
        <v>66</v>
      </c>
      <c r="D30" s="20" t="s">
        <v>19</v>
      </c>
      <c r="E30" s="20" t="s">
        <v>67</v>
      </c>
      <c r="F30" s="17">
        <v>52</v>
      </c>
      <c r="G30" s="18">
        <f t="shared" si="0"/>
        <v>31.2</v>
      </c>
      <c r="H30" s="21">
        <v>74</v>
      </c>
      <c r="I30" s="25">
        <f>H30*0.4</f>
        <v>29.6</v>
      </c>
      <c r="J30" s="25">
        <f>G30+I30</f>
        <v>60.8</v>
      </c>
      <c r="K30" s="19" t="s">
        <v>21</v>
      </c>
    </row>
    <row r="31" s="3" customFormat="1" ht="39" customHeight="1" spans="1:11">
      <c r="A31" s="15">
        <v>29</v>
      </c>
      <c r="B31" s="16" t="s">
        <v>69</v>
      </c>
      <c r="C31" s="20" t="s">
        <v>66</v>
      </c>
      <c r="D31" s="20" t="s">
        <v>19</v>
      </c>
      <c r="E31" s="20" t="s">
        <v>67</v>
      </c>
      <c r="F31" s="17">
        <v>39</v>
      </c>
      <c r="G31" s="18">
        <f t="shared" si="0"/>
        <v>23.4</v>
      </c>
      <c r="H31" s="19" t="s">
        <v>16</v>
      </c>
      <c r="I31" s="25"/>
      <c r="J31" s="25"/>
      <c r="K31" s="19"/>
    </row>
    <row r="32" ht="26" customHeight="1" spans="2:2">
      <c r="B32" s="22"/>
    </row>
    <row r="33" ht="26" customHeight="1"/>
    <row r="34" ht="26" customHeight="1"/>
  </sheetData>
  <autoFilter ref="A2:K31">
    <extLst/>
  </autoFilter>
  <mergeCells count="1">
    <mergeCell ref="A1:K1"/>
  </mergeCells>
  <pageMargins left="0.472222222222222" right="0.354166666666667" top="0.354166666666667" bottom="0.196527777777778" header="0.298611111111111" footer="0.2986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成绩表公布版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iconic 7</cp:lastModifiedBy>
  <dcterms:created xsi:type="dcterms:W3CDTF">2019-06-03T02:00:00Z</dcterms:created>
  <dcterms:modified xsi:type="dcterms:W3CDTF">2020-10-15T09:39:05Z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