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总成绩" sheetId="9" r:id="rId1"/>
  </sheets>
  <calcPr calcId="144525"/>
</workbook>
</file>

<file path=xl/sharedStrings.xml><?xml version="1.0" encoding="utf-8"?>
<sst xmlns="http://schemas.openxmlformats.org/spreadsheetml/2006/main" count="96" uniqueCount="50">
  <si>
    <t>中共印江土家族苗族自治县委办公室公开遴选工作人员总成绩统计表</t>
  </si>
  <si>
    <r>
      <rPr>
        <b/>
        <sz val="12"/>
        <color theme="1"/>
        <rFont val="仿宋_GB2312"/>
        <charset val="134"/>
      </rPr>
      <t>统计时间：</t>
    </r>
    <r>
      <rPr>
        <sz val="12"/>
        <color theme="1"/>
        <rFont val="仿宋_GB2312"/>
        <charset val="134"/>
      </rPr>
      <t>2019年8月31日</t>
    </r>
  </si>
  <si>
    <t>序号</t>
  </si>
  <si>
    <t>报考类别</t>
  </si>
  <si>
    <t>准考证号</t>
  </si>
  <si>
    <t>笔试成绩（50%）</t>
  </si>
  <si>
    <t>面试成绩（50%）</t>
  </si>
  <si>
    <t>总分</t>
  </si>
  <si>
    <t>是否进入考察</t>
  </si>
  <si>
    <t>备注</t>
  </si>
  <si>
    <t>笔试成绩</t>
  </si>
  <si>
    <t>笔试折合得分</t>
  </si>
  <si>
    <t>面试成绩</t>
  </si>
  <si>
    <t>折合得分（25%）</t>
  </si>
  <si>
    <t>实操成绩</t>
  </si>
  <si>
    <t>面试折合得分</t>
  </si>
  <si>
    <t>计算机岗位类</t>
  </si>
  <si>
    <t>021</t>
  </si>
  <si>
    <t>87.14</t>
  </si>
  <si>
    <t>32.00</t>
  </si>
  <si>
    <t>是</t>
  </si>
  <si>
    <t>024</t>
  </si>
  <si>
    <t>81.00</t>
  </si>
  <si>
    <t>23.00</t>
  </si>
  <si>
    <t>否</t>
  </si>
  <si>
    <t>023</t>
  </si>
  <si>
    <t>76.71</t>
  </si>
  <si>
    <t>45.00</t>
  </si>
  <si>
    <t>公务员岗位类</t>
  </si>
  <si>
    <t>011</t>
  </si>
  <si>
    <t>82.29</t>
  </si>
  <si>
    <t>——</t>
  </si>
  <si>
    <t>面试成绩占总成绩的50%</t>
  </si>
  <si>
    <t>013</t>
  </si>
  <si>
    <t>85.57</t>
  </si>
  <si>
    <t>017</t>
  </si>
  <si>
    <t>75.00</t>
  </si>
  <si>
    <t>其他事业岗位类</t>
  </si>
  <si>
    <t>031</t>
  </si>
  <si>
    <t>83.86</t>
  </si>
  <si>
    <t>006</t>
  </si>
  <si>
    <t>79.43</t>
  </si>
  <si>
    <t>040</t>
  </si>
  <si>
    <t>78.43</t>
  </si>
  <si>
    <t>066</t>
  </si>
  <si>
    <t>88.00</t>
  </si>
  <si>
    <t>053</t>
  </si>
  <si>
    <t>76.43</t>
  </si>
  <si>
    <t>065</t>
  </si>
  <si>
    <t>79.57</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</si>
</sst>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Red]0.00"/>
    <numFmt numFmtId="177" formatCode="0.00_ "/>
  </numFmts>
  <fonts count="25">
    <font>
      <sz val="11"/>
      <color theme="1"/>
      <name val="宋体"/>
      <charset val="134"/>
      <scheme val="minor"/>
    </font>
    <font>
      <sz val="20"/>
      <color theme="1"/>
      <name val="方正小标宋简体"/>
      <charset val="134"/>
    </font>
    <font>
      <sz val="11"/>
      <color theme="1"/>
      <name val="黑体"/>
      <charset val="134"/>
    </font>
    <font>
      <sz val="16"/>
      <color theme="1"/>
      <name val="仿宋_GB2312"/>
      <charset val="134"/>
    </font>
    <font>
      <b/>
      <sz val="12"/>
      <color theme="1"/>
      <name val="仿宋_GB2312"/>
      <charset val="134"/>
    </font>
    <font>
      <sz val="12"/>
      <color theme="1"/>
      <name val="仿宋_GB2312"/>
      <charset val="134"/>
    </font>
    <font>
      <sz val="11"/>
      <color rgb="FFFA7D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8"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 borderId="7" applyNumberFormat="0" applyFont="0" applyAlignment="0" applyProtection="0">
      <alignment vertical="center"/>
    </xf>
    <xf numFmtId="0" fontId="16" fillId="18"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0" borderId="6" applyNumberFormat="0" applyFill="0" applyAlignment="0" applyProtection="0">
      <alignment vertical="center"/>
    </xf>
    <xf numFmtId="0" fontId="10" fillId="0" borderId="6" applyNumberFormat="0" applyFill="0" applyAlignment="0" applyProtection="0">
      <alignment vertical="center"/>
    </xf>
    <xf numFmtId="0" fontId="16" fillId="17" borderId="0" applyNumberFormat="0" applyBorder="0" applyAlignment="0" applyProtection="0">
      <alignment vertical="center"/>
    </xf>
    <xf numFmtId="0" fontId="19" fillId="0" borderId="11" applyNumberFormat="0" applyFill="0" applyAlignment="0" applyProtection="0">
      <alignment vertical="center"/>
    </xf>
    <xf numFmtId="0" fontId="16" fillId="16" borderId="0" applyNumberFormat="0" applyBorder="0" applyAlignment="0" applyProtection="0">
      <alignment vertical="center"/>
    </xf>
    <xf numFmtId="0" fontId="9" fillId="4" borderId="9" applyNumberFormat="0" applyAlignment="0" applyProtection="0">
      <alignment vertical="center"/>
    </xf>
    <xf numFmtId="0" fontId="12" fillId="4" borderId="8" applyNumberFormat="0" applyAlignment="0" applyProtection="0">
      <alignment vertical="center"/>
    </xf>
    <xf numFmtId="0" fontId="18" fillId="14" borderId="10" applyNumberFormat="0" applyAlignment="0" applyProtection="0">
      <alignment vertical="center"/>
    </xf>
    <xf numFmtId="0" fontId="13" fillId="9" borderId="0" applyNumberFormat="0" applyBorder="0" applyAlignment="0" applyProtection="0">
      <alignment vertical="center"/>
    </xf>
    <xf numFmtId="0" fontId="16" fillId="22" borderId="0" applyNumberFormat="0" applyBorder="0" applyAlignment="0" applyProtection="0">
      <alignment vertical="center"/>
    </xf>
    <xf numFmtId="0" fontId="6" fillId="0" borderId="5" applyNumberFormat="0" applyFill="0" applyAlignment="0" applyProtection="0">
      <alignment vertical="center"/>
    </xf>
    <xf numFmtId="0" fontId="22" fillId="0" borderId="12" applyNumberFormat="0" applyFill="0" applyAlignment="0" applyProtection="0">
      <alignment vertical="center"/>
    </xf>
    <xf numFmtId="0" fontId="15" fillId="8" borderId="0" applyNumberFormat="0" applyBorder="0" applyAlignment="0" applyProtection="0">
      <alignment vertical="center"/>
    </xf>
    <xf numFmtId="0" fontId="17" fillId="12" borderId="0" applyNumberFormat="0" applyBorder="0" applyAlignment="0" applyProtection="0">
      <alignment vertical="center"/>
    </xf>
    <xf numFmtId="0" fontId="13" fillId="26" borderId="0" applyNumberFormat="0" applyBorder="0" applyAlignment="0" applyProtection="0">
      <alignment vertical="center"/>
    </xf>
    <xf numFmtId="0" fontId="16" fillId="28" borderId="0" applyNumberFormat="0" applyBorder="0" applyAlignment="0" applyProtection="0">
      <alignment vertical="center"/>
    </xf>
    <xf numFmtId="0" fontId="13" fillId="25" borderId="0" applyNumberFormat="0" applyBorder="0" applyAlignment="0" applyProtection="0">
      <alignment vertical="center"/>
    </xf>
    <xf numFmtId="0" fontId="13" fillId="32" borderId="0" applyNumberFormat="0" applyBorder="0" applyAlignment="0" applyProtection="0">
      <alignment vertical="center"/>
    </xf>
    <xf numFmtId="0" fontId="13" fillId="24" borderId="0" applyNumberFormat="0" applyBorder="0" applyAlignment="0" applyProtection="0">
      <alignment vertical="center"/>
    </xf>
    <xf numFmtId="0" fontId="13" fillId="31" borderId="0" applyNumberFormat="0" applyBorder="0" applyAlignment="0" applyProtection="0">
      <alignment vertical="center"/>
    </xf>
    <xf numFmtId="0" fontId="16" fillId="21" borderId="0" applyNumberFormat="0" applyBorder="0" applyAlignment="0" applyProtection="0">
      <alignment vertical="center"/>
    </xf>
    <xf numFmtId="0" fontId="16" fillId="27" borderId="0" applyNumberFormat="0" applyBorder="0" applyAlignment="0" applyProtection="0">
      <alignment vertical="center"/>
    </xf>
    <xf numFmtId="0" fontId="13" fillId="23" borderId="0" applyNumberFormat="0" applyBorder="0" applyAlignment="0" applyProtection="0">
      <alignment vertical="center"/>
    </xf>
    <xf numFmtId="0" fontId="13" fillId="30" borderId="0" applyNumberFormat="0" applyBorder="0" applyAlignment="0" applyProtection="0">
      <alignment vertical="center"/>
    </xf>
    <xf numFmtId="0" fontId="16" fillId="20" borderId="0" applyNumberFormat="0" applyBorder="0" applyAlignment="0" applyProtection="0">
      <alignment vertical="center"/>
    </xf>
    <xf numFmtId="0" fontId="13" fillId="29"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3" fillId="5" borderId="0" applyNumberFormat="0" applyBorder="0" applyAlignment="0" applyProtection="0">
      <alignment vertical="center"/>
    </xf>
    <xf numFmtId="0" fontId="16" fillId="11" borderId="0" applyNumberFormat="0" applyBorder="0" applyAlignment="0" applyProtection="0">
      <alignment vertical="center"/>
    </xf>
  </cellStyleXfs>
  <cellXfs count="16">
    <xf numFmtId="0" fontId="0" fillId="0" borderId="0" xfId="0">
      <alignment vertical="center"/>
    </xf>
    <xf numFmtId="0" fontId="0"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4" fillId="0" borderId="0" xfId="0" applyFont="1" applyAlignment="1">
      <alignment horizontal="right" vertical="center"/>
    </xf>
    <xf numFmtId="0" fontId="5" fillId="0" borderId="0" xfId="0" applyFont="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tabSelected="1" workbookViewId="0">
      <selection activeCell="U6" sqref="U6"/>
    </sheetView>
  </sheetViews>
  <sheetFormatPr defaultColWidth="9" defaultRowHeight="13.5"/>
  <cols>
    <col min="1" max="1" width="5.875" style="1" customWidth="1"/>
    <col min="2" max="2" width="20.125" style="1" customWidth="1"/>
    <col min="3" max="3" width="9" style="1" customWidth="1"/>
    <col min="4" max="4" width="10.875" style="1" customWidth="1"/>
    <col min="5" max="5" width="9.75" style="1" customWidth="1"/>
    <col min="6" max="9" width="10.875" style="1" customWidth="1"/>
    <col min="10" max="10" width="10.25" style="1" customWidth="1"/>
    <col min="11" max="11" width="10.5" style="1" customWidth="1"/>
    <col min="12" max="12" width="7.375" style="1" customWidth="1"/>
    <col min="13" max="13" width="4.625" style="1" customWidth="1"/>
  </cols>
  <sheetData>
    <row r="1" ht="48" customHeight="1" spans="1:13">
      <c r="A1" s="2" t="s">
        <v>0</v>
      </c>
      <c r="B1" s="2"/>
      <c r="C1" s="3"/>
      <c r="D1" s="3"/>
      <c r="E1" s="3"/>
      <c r="F1" s="3"/>
      <c r="G1" s="3"/>
      <c r="H1" s="3"/>
      <c r="I1" s="3"/>
      <c r="J1" s="3"/>
      <c r="K1" s="3"/>
      <c r="L1" s="3"/>
      <c r="M1" s="3"/>
    </row>
    <row r="2" ht="24" customHeight="1" spans="1:13">
      <c r="A2" s="2"/>
      <c r="B2" s="2"/>
      <c r="C2" s="3"/>
      <c r="D2" s="3"/>
      <c r="E2" s="3"/>
      <c r="F2" s="3"/>
      <c r="G2" s="3"/>
      <c r="H2" s="3"/>
      <c r="I2" s="10" t="s">
        <v>1</v>
      </c>
      <c r="J2" s="11"/>
      <c r="K2" s="11"/>
      <c r="L2" s="11"/>
      <c r="M2" s="11"/>
    </row>
    <row r="3" ht="27" customHeight="1" spans="1:13">
      <c r="A3" s="4" t="s">
        <v>2</v>
      </c>
      <c r="B3" s="4" t="s">
        <v>3</v>
      </c>
      <c r="C3" s="4" t="s">
        <v>4</v>
      </c>
      <c r="D3" s="4" t="s">
        <v>5</v>
      </c>
      <c r="E3" s="4"/>
      <c r="F3" s="4" t="s">
        <v>6</v>
      </c>
      <c r="G3" s="4"/>
      <c r="H3" s="4"/>
      <c r="I3" s="4"/>
      <c r="J3" s="4"/>
      <c r="K3" s="4" t="s">
        <v>7</v>
      </c>
      <c r="L3" s="4" t="s">
        <v>8</v>
      </c>
      <c r="M3" s="4" t="s">
        <v>9</v>
      </c>
    </row>
    <row r="4" ht="27" customHeight="1" spans="1:13">
      <c r="A4" s="4"/>
      <c r="B4" s="4"/>
      <c r="C4" s="4"/>
      <c r="D4" s="4" t="s">
        <v>10</v>
      </c>
      <c r="E4" s="4" t="s">
        <v>11</v>
      </c>
      <c r="F4" s="4" t="s">
        <v>12</v>
      </c>
      <c r="G4" s="4" t="s">
        <v>13</v>
      </c>
      <c r="H4" s="4" t="s">
        <v>14</v>
      </c>
      <c r="I4" s="4" t="s">
        <v>13</v>
      </c>
      <c r="J4" s="4" t="s">
        <v>15</v>
      </c>
      <c r="K4" s="4"/>
      <c r="L4" s="4"/>
      <c r="M4" s="4"/>
    </row>
    <row r="5" ht="27" customHeight="1" spans="1:13">
      <c r="A5" s="5">
        <v>1</v>
      </c>
      <c r="B5" s="5" t="s">
        <v>16</v>
      </c>
      <c r="C5" s="6" t="s">
        <v>17</v>
      </c>
      <c r="D5" s="7">
        <v>75.3333333333333</v>
      </c>
      <c r="E5" s="7">
        <f>D5/2</f>
        <v>37.6666666666667</v>
      </c>
      <c r="F5" s="8" t="s">
        <v>18</v>
      </c>
      <c r="G5" s="9">
        <f>F5*0.25</f>
        <v>21.785</v>
      </c>
      <c r="H5" s="8" t="s">
        <v>19</v>
      </c>
      <c r="I5" s="9">
        <f>H5*0.25</f>
        <v>8</v>
      </c>
      <c r="J5" s="9">
        <f>G5+I5</f>
        <v>29.785</v>
      </c>
      <c r="K5" s="9">
        <v>67.46</v>
      </c>
      <c r="L5" s="12" t="s">
        <v>20</v>
      </c>
      <c r="M5" s="12"/>
    </row>
    <row r="6" ht="27" customHeight="1" spans="1:13">
      <c r="A6" s="5">
        <v>2</v>
      </c>
      <c r="B6" s="5" t="s">
        <v>16</v>
      </c>
      <c r="C6" s="6" t="s">
        <v>21</v>
      </c>
      <c r="D6" s="7">
        <v>58</v>
      </c>
      <c r="E6" s="7">
        <f t="shared" ref="E6:E16" si="0">D6/2</f>
        <v>29</v>
      </c>
      <c r="F6" s="8" t="s">
        <v>22</v>
      </c>
      <c r="G6" s="9">
        <f>F6*0.25</f>
        <v>20.25</v>
      </c>
      <c r="H6" s="8" t="s">
        <v>23</v>
      </c>
      <c r="I6" s="9">
        <f>H6*0.25</f>
        <v>5.75</v>
      </c>
      <c r="J6" s="9">
        <f>G6+I6</f>
        <v>26</v>
      </c>
      <c r="K6" s="9">
        <v>55</v>
      </c>
      <c r="L6" s="12" t="s">
        <v>24</v>
      </c>
      <c r="M6" s="12"/>
    </row>
    <row r="7" ht="27" customHeight="1" spans="1:13">
      <c r="A7" s="5">
        <v>3</v>
      </c>
      <c r="B7" s="5" t="s">
        <v>16</v>
      </c>
      <c r="C7" s="6" t="s">
        <v>25</v>
      </c>
      <c r="D7" s="7">
        <v>51.6666666666667</v>
      </c>
      <c r="E7" s="7">
        <f t="shared" si="0"/>
        <v>25.8333333333333</v>
      </c>
      <c r="F7" s="8" t="s">
        <v>26</v>
      </c>
      <c r="G7" s="9">
        <f>F7*0.25</f>
        <v>19.1775</v>
      </c>
      <c r="H7" s="8" t="s">
        <v>27</v>
      </c>
      <c r="I7" s="9">
        <f>H7*0.25</f>
        <v>11.25</v>
      </c>
      <c r="J7" s="9">
        <f>G7+I7</f>
        <v>30.4275</v>
      </c>
      <c r="K7" s="9">
        <v>56.26</v>
      </c>
      <c r="L7" s="12" t="s">
        <v>20</v>
      </c>
      <c r="M7" s="12"/>
    </row>
    <row r="8" ht="27" customHeight="1" spans="1:13">
      <c r="A8" s="5">
        <v>4</v>
      </c>
      <c r="B8" s="5" t="s">
        <v>28</v>
      </c>
      <c r="C8" s="6" t="s">
        <v>29</v>
      </c>
      <c r="D8" s="7">
        <v>68.3333333333333</v>
      </c>
      <c r="E8" s="7">
        <f t="shared" si="0"/>
        <v>34.1666666666667</v>
      </c>
      <c r="F8" s="8" t="s">
        <v>30</v>
      </c>
      <c r="G8" s="8" t="s">
        <v>31</v>
      </c>
      <c r="H8" s="8" t="s">
        <v>31</v>
      </c>
      <c r="I8" s="8" t="s">
        <v>31</v>
      </c>
      <c r="J8" s="9">
        <f>F8*0.5</f>
        <v>41.145</v>
      </c>
      <c r="K8" s="9">
        <v>75.32</v>
      </c>
      <c r="L8" s="12" t="s">
        <v>20</v>
      </c>
      <c r="M8" s="13" t="s">
        <v>32</v>
      </c>
    </row>
    <row r="9" ht="27" customHeight="1" spans="1:13">
      <c r="A9" s="5">
        <v>5</v>
      </c>
      <c r="B9" s="5" t="s">
        <v>28</v>
      </c>
      <c r="C9" s="6" t="s">
        <v>33</v>
      </c>
      <c r="D9" s="7">
        <v>56.6666666666667</v>
      </c>
      <c r="E9" s="7">
        <f t="shared" si="0"/>
        <v>28.3333333333333</v>
      </c>
      <c r="F9" s="8" t="s">
        <v>34</v>
      </c>
      <c r="G9" s="8" t="s">
        <v>31</v>
      </c>
      <c r="H9" s="8" t="s">
        <v>31</v>
      </c>
      <c r="I9" s="8" t="s">
        <v>31</v>
      </c>
      <c r="J9" s="9">
        <f t="shared" ref="J9:J16" si="1">F9*0.5</f>
        <v>42.785</v>
      </c>
      <c r="K9" s="9">
        <v>71.12</v>
      </c>
      <c r="L9" s="12" t="s">
        <v>20</v>
      </c>
      <c r="M9" s="14"/>
    </row>
    <row r="10" ht="27" customHeight="1" spans="1:13">
      <c r="A10" s="5">
        <v>6</v>
      </c>
      <c r="B10" s="5" t="s">
        <v>28</v>
      </c>
      <c r="C10" s="6" t="s">
        <v>35</v>
      </c>
      <c r="D10" s="7">
        <v>55.6666666666667</v>
      </c>
      <c r="E10" s="7">
        <f t="shared" si="0"/>
        <v>27.8333333333333</v>
      </c>
      <c r="F10" s="8" t="s">
        <v>36</v>
      </c>
      <c r="G10" s="8" t="s">
        <v>31</v>
      </c>
      <c r="H10" s="8" t="s">
        <v>31</v>
      </c>
      <c r="I10" s="8" t="s">
        <v>31</v>
      </c>
      <c r="J10" s="9">
        <f t="shared" si="1"/>
        <v>37.5</v>
      </c>
      <c r="K10" s="9">
        <v>65.33</v>
      </c>
      <c r="L10" s="12" t="s">
        <v>24</v>
      </c>
      <c r="M10" s="14"/>
    </row>
    <row r="11" ht="27" customHeight="1" spans="1:13">
      <c r="A11" s="5">
        <v>7</v>
      </c>
      <c r="B11" s="5" t="s">
        <v>37</v>
      </c>
      <c r="C11" s="6" t="s">
        <v>38</v>
      </c>
      <c r="D11" s="7">
        <v>72</v>
      </c>
      <c r="E11" s="7">
        <f t="shared" si="0"/>
        <v>36</v>
      </c>
      <c r="F11" s="8" t="s">
        <v>39</v>
      </c>
      <c r="G11" s="8" t="s">
        <v>31</v>
      </c>
      <c r="H11" s="8" t="s">
        <v>31</v>
      </c>
      <c r="I11" s="8" t="s">
        <v>31</v>
      </c>
      <c r="J11" s="9">
        <f t="shared" si="1"/>
        <v>41.93</v>
      </c>
      <c r="K11" s="9">
        <v>77.93</v>
      </c>
      <c r="L11" s="12" t="s">
        <v>20</v>
      </c>
      <c r="M11" s="14"/>
    </row>
    <row r="12" ht="27" customHeight="1" spans="1:13">
      <c r="A12" s="5">
        <v>8</v>
      </c>
      <c r="B12" s="5" t="s">
        <v>37</v>
      </c>
      <c r="C12" s="6" t="s">
        <v>40</v>
      </c>
      <c r="D12" s="7">
        <v>70.3333333333333</v>
      </c>
      <c r="E12" s="7">
        <f t="shared" si="0"/>
        <v>35.1666666666667</v>
      </c>
      <c r="F12" s="8" t="s">
        <v>41</v>
      </c>
      <c r="G12" s="8" t="s">
        <v>31</v>
      </c>
      <c r="H12" s="8" t="s">
        <v>31</v>
      </c>
      <c r="I12" s="8" t="s">
        <v>31</v>
      </c>
      <c r="J12" s="9">
        <f t="shared" si="1"/>
        <v>39.715</v>
      </c>
      <c r="K12" s="9">
        <v>74.89</v>
      </c>
      <c r="L12" s="12" t="s">
        <v>20</v>
      </c>
      <c r="M12" s="14"/>
    </row>
    <row r="13" ht="27" customHeight="1" spans="1:13">
      <c r="A13" s="5">
        <v>9</v>
      </c>
      <c r="B13" s="5" t="s">
        <v>37</v>
      </c>
      <c r="C13" s="6" t="s">
        <v>42</v>
      </c>
      <c r="D13" s="7">
        <v>70</v>
      </c>
      <c r="E13" s="7">
        <f t="shared" si="0"/>
        <v>35</v>
      </c>
      <c r="F13" s="8" t="s">
        <v>43</v>
      </c>
      <c r="G13" s="8" t="s">
        <v>31</v>
      </c>
      <c r="H13" s="8" t="s">
        <v>31</v>
      </c>
      <c r="I13" s="8" t="s">
        <v>31</v>
      </c>
      <c r="J13" s="9">
        <f t="shared" si="1"/>
        <v>39.215</v>
      </c>
      <c r="K13" s="9">
        <v>74.22</v>
      </c>
      <c r="L13" s="12" t="s">
        <v>20</v>
      </c>
      <c r="M13" s="14"/>
    </row>
    <row r="14" ht="27" customHeight="1" spans="1:13">
      <c r="A14" s="5">
        <v>10</v>
      </c>
      <c r="B14" s="5" t="s">
        <v>37</v>
      </c>
      <c r="C14" s="6" t="s">
        <v>44</v>
      </c>
      <c r="D14" s="7">
        <v>69.6666666666667</v>
      </c>
      <c r="E14" s="7">
        <f t="shared" si="0"/>
        <v>34.8333333333333</v>
      </c>
      <c r="F14" s="8" t="s">
        <v>45</v>
      </c>
      <c r="G14" s="8" t="s">
        <v>31</v>
      </c>
      <c r="H14" s="8" t="s">
        <v>31</v>
      </c>
      <c r="I14" s="8" t="s">
        <v>31</v>
      </c>
      <c r="J14" s="9">
        <f t="shared" si="1"/>
        <v>44</v>
      </c>
      <c r="K14" s="9">
        <v>78.83</v>
      </c>
      <c r="L14" s="12" t="s">
        <v>20</v>
      </c>
      <c r="M14" s="14"/>
    </row>
    <row r="15" ht="27" customHeight="1" spans="1:13">
      <c r="A15" s="5">
        <v>11</v>
      </c>
      <c r="B15" s="5" t="s">
        <v>37</v>
      </c>
      <c r="C15" s="6" t="s">
        <v>46</v>
      </c>
      <c r="D15" s="7">
        <v>66.3333333333333</v>
      </c>
      <c r="E15" s="7">
        <f t="shared" si="0"/>
        <v>33.1666666666667</v>
      </c>
      <c r="F15" s="8" t="s">
        <v>47</v>
      </c>
      <c r="G15" s="8" t="s">
        <v>31</v>
      </c>
      <c r="H15" s="8" t="s">
        <v>31</v>
      </c>
      <c r="I15" s="8" t="s">
        <v>31</v>
      </c>
      <c r="J15" s="9">
        <f t="shared" si="1"/>
        <v>38.215</v>
      </c>
      <c r="K15" s="9">
        <v>71.39</v>
      </c>
      <c r="L15" s="12" t="s">
        <v>24</v>
      </c>
      <c r="M15" s="14"/>
    </row>
    <row r="16" ht="27" customHeight="1" spans="1:13">
      <c r="A16" s="5">
        <v>12</v>
      </c>
      <c r="B16" s="5" t="s">
        <v>37</v>
      </c>
      <c r="C16" s="6" t="s">
        <v>48</v>
      </c>
      <c r="D16" s="7">
        <v>65</v>
      </c>
      <c r="E16" s="7">
        <f t="shared" si="0"/>
        <v>32.5</v>
      </c>
      <c r="F16" s="8" t="s">
        <v>49</v>
      </c>
      <c r="G16" s="8" t="s">
        <v>31</v>
      </c>
      <c r="H16" s="8" t="s">
        <v>31</v>
      </c>
      <c r="I16" s="8" t="s">
        <v>31</v>
      </c>
      <c r="J16" s="9">
        <f t="shared" si="1"/>
        <v>39.785</v>
      </c>
      <c r="K16" s="9">
        <v>72.29</v>
      </c>
      <c r="L16" s="12" t="s">
        <v>24</v>
      </c>
      <c r="M16" s="15"/>
    </row>
  </sheetData>
  <mergeCells count="11">
    <mergeCell ref="A1:M1"/>
    <mergeCell ref="I2:M2"/>
    <mergeCell ref="D3:E3"/>
    <mergeCell ref="F3:J3"/>
    <mergeCell ref="A3:A4"/>
    <mergeCell ref="B3:B4"/>
    <mergeCell ref="C3:C4"/>
    <mergeCell ref="K3:K4"/>
    <mergeCell ref="L3:L4"/>
    <mergeCell ref="M3:M4"/>
    <mergeCell ref="M8:M16"/>
  </mergeCells>
  <pageMargins left="0.751388888888889" right="0.751388888888889" top="0.59027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2019-08-08T09:03:00Z</dcterms:created>
  <dcterms:modified xsi:type="dcterms:W3CDTF">2019-08-31T14:18:36Z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