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765"/>
  </bookViews>
  <sheets>
    <sheet name="Sheet1 (2)" sheetId="2" r:id="rId1"/>
  </sheets>
  <definedNames>
    <definedName name="_xlnm._FilterDatabase" localSheetId="0" hidden="1">'Sheet1 (2)'!#REF!</definedName>
  </definedNames>
  <calcPr calcId="144525"/>
</workbook>
</file>

<file path=xl/calcChain.xml><?xml version="1.0" encoding="utf-8"?>
<calcChain xmlns="http://schemas.openxmlformats.org/spreadsheetml/2006/main">
  <c r="K38" i="2"/>
  <c r="I38"/>
  <c r="G38"/>
  <c r="K37"/>
  <c r="I37"/>
  <c r="G37"/>
  <c r="K36"/>
  <c r="I36"/>
  <c r="G36"/>
  <c r="K35"/>
  <c r="I35"/>
  <c r="G35"/>
  <c r="K34"/>
  <c r="I34"/>
  <c r="G34"/>
  <c r="K33"/>
  <c r="I33"/>
  <c r="G33"/>
  <c r="K32"/>
  <c r="I32"/>
  <c r="G32"/>
  <c r="K3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K21"/>
  <c r="I21"/>
  <c r="G21"/>
  <c r="K20"/>
  <c r="I20"/>
  <c r="G20"/>
  <c r="K19"/>
  <c r="I19"/>
  <c r="G19"/>
  <c r="K18"/>
  <c r="I18"/>
  <c r="G18"/>
  <c r="K17"/>
  <c r="I17"/>
  <c r="G17"/>
  <c r="K16"/>
  <c r="I16"/>
  <c r="G16"/>
  <c r="K15"/>
  <c r="I15"/>
  <c r="G15"/>
  <c r="K14"/>
  <c r="I14"/>
  <c r="G14"/>
  <c r="K13"/>
  <c r="I13"/>
  <c r="G13"/>
  <c r="K12"/>
  <c r="I12"/>
  <c r="G12"/>
  <c r="K11"/>
  <c r="I11"/>
  <c r="G11"/>
  <c r="K10"/>
  <c r="I10"/>
  <c r="G10"/>
  <c r="K9"/>
  <c r="I9"/>
  <c r="G9"/>
  <c r="K8"/>
  <c r="I8"/>
  <c r="G8"/>
  <c r="K7"/>
  <c r="I7"/>
  <c r="G7"/>
  <c r="K6"/>
  <c r="I6"/>
  <c r="G6"/>
  <c r="K5"/>
  <c r="I5"/>
  <c r="G5"/>
  <c r="K4"/>
  <c r="I4"/>
  <c r="G4"/>
  <c r="K3"/>
  <c r="I3"/>
  <c r="G3"/>
</calcChain>
</file>

<file path=xl/sharedStrings.xml><?xml version="1.0" encoding="utf-8"?>
<sst xmlns="http://schemas.openxmlformats.org/spreadsheetml/2006/main" count="210" uniqueCount="105">
  <si>
    <t>桐梓县2021年招聘合同制警务辅助人员考试总成绩统计表</t>
  </si>
  <si>
    <t>序号</t>
  </si>
  <si>
    <t>姓名</t>
  </si>
  <si>
    <t>性别</t>
  </si>
  <si>
    <t>报考职位</t>
  </si>
  <si>
    <t>准考证号</t>
  </si>
  <si>
    <t>笔试成绩</t>
  </si>
  <si>
    <t>折算（笔试成绩/1.5*0.6）</t>
  </si>
  <si>
    <t>面试成绩</t>
  </si>
  <si>
    <t>折算（面试成绩*0.4）</t>
  </si>
  <si>
    <t>加分</t>
  </si>
  <si>
    <t>总分</t>
  </si>
  <si>
    <t>是否进入体检</t>
  </si>
  <si>
    <t>1</t>
  </si>
  <si>
    <t>金传飞</t>
  </si>
  <si>
    <t>男</t>
  </si>
  <si>
    <t>01</t>
  </si>
  <si>
    <t>78.16</t>
  </si>
  <si>
    <t>是</t>
  </si>
  <si>
    <t>2</t>
  </si>
  <si>
    <t>于江洋</t>
  </si>
  <si>
    <t>3</t>
  </si>
  <si>
    <t>娄龙飞</t>
  </si>
  <si>
    <t>75.84</t>
  </si>
  <si>
    <t>4</t>
  </si>
  <si>
    <t>梁大旭</t>
  </si>
  <si>
    <t>79.54</t>
  </si>
  <si>
    <t>5</t>
  </si>
  <si>
    <t>毕超</t>
  </si>
  <si>
    <t>78.94</t>
  </si>
  <si>
    <t>6</t>
  </si>
  <si>
    <t>曾行</t>
  </si>
  <si>
    <t>78</t>
  </si>
  <si>
    <t>7</t>
  </si>
  <si>
    <t>刘永昌</t>
  </si>
  <si>
    <t>79.08</t>
  </si>
  <si>
    <t>8</t>
  </si>
  <si>
    <t>刘旺旺</t>
  </si>
  <si>
    <t>78.02</t>
  </si>
  <si>
    <t>9</t>
  </si>
  <si>
    <t>曾文涛</t>
  </si>
  <si>
    <t>74.32</t>
  </si>
  <si>
    <t>10</t>
  </si>
  <si>
    <t>李波涛</t>
  </si>
  <si>
    <t>74.28</t>
  </si>
  <si>
    <t>11</t>
  </si>
  <si>
    <t>张前波</t>
  </si>
  <si>
    <t>77.8</t>
  </si>
  <si>
    <t>12</t>
  </si>
  <si>
    <t>胡洪</t>
  </si>
  <si>
    <t>76.62</t>
  </si>
  <si>
    <t>13</t>
  </si>
  <si>
    <t>谢志凯</t>
  </si>
  <si>
    <t>73.86</t>
  </si>
  <si>
    <t>14</t>
  </si>
  <si>
    <t>娄秀勤</t>
  </si>
  <si>
    <t>76.10</t>
  </si>
  <si>
    <t>15</t>
  </si>
  <si>
    <t>赵康</t>
  </si>
  <si>
    <t>16</t>
  </si>
  <si>
    <t>张晓亮</t>
  </si>
  <si>
    <t>17</t>
  </si>
  <si>
    <t>72.4</t>
  </si>
  <si>
    <t>否</t>
  </si>
  <si>
    <t>18</t>
  </si>
  <si>
    <t>76.42</t>
  </si>
  <si>
    <t>19</t>
  </si>
  <si>
    <t>75.7</t>
  </si>
  <si>
    <t>20</t>
  </si>
  <si>
    <t>75.88</t>
  </si>
  <si>
    <t>21</t>
  </si>
  <si>
    <t>70.9</t>
  </si>
  <si>
    <t>22</t>
  </si>
  <si>
    <t>73.1</t>
  </si>
  <si>
    <t>23</t>
  </si>
  <si>
    <t>69.56</t>
  </si>
  <si>
    <t>24</t>
  </si>
  <si>
    <t>71.94</t>
  </si>
  <si>
    <t>3.5</t>
  </si>
  <si>
    <t>25</t>
  </si>
  <si>
    <t>70.74</t>
  </si>
  <si>
    <t>26</t>
  </si>
  <si>
    <t>71.4</t>
  </si>
  <si>
    <t>27</t>
  </si>
  <si>
    <t>74.10</t>
  </si>
  <si>
    <t>28</t>
  </si>
  <si>
    <t>69.2</t>
  </si>
  <si>
    <t>29</t>
  </si>
  <si>
    <t>70.8</t>
  </si>
  <si>
    <t>30</t>
  </si>
  <si>
    <t>69.86</t>
  </si>
  <si>
    <t>31</t>
  </si>
  <si>
    <t>缺考</t>
  </si>
  <si>
    <t>32</t>
  </si>
  <si>
    <t>33</t>
  </si>
  <si>
    <t>雷雯</t>
  </si>
  <si>
    <t>女</t>
  </si>
  <si>
    <t>02</t>
  </si>
  <si>
    <t>79.7</t>
  </si>
  <si>
    <t>34</t>
  </si>
  <si>
    <t>陈小雪</t>
  </si>
  <si>
    <t>79.6</t>
  </si>
  <si>
    <t>35</t>
  </si>
  <si>
    <t>75.54</t>
  </si>
  <si>
    <t>36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</si>
</sst>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/>
    </xf>
    <xf numFmtId="179" fontId="7" fillId="0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/>
    </xf>
    <xf numFmtId="0" fontId="6" fillId="2" borderId="2" xfId="1" applyNumberFormat="1" applyFont="1" applyFill="1" applyBorder="1" applyAlignment="1" applyProtection="1">
      <alignment horizontal="center" vertic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178" fontId="6" fillId="0" borderId="2" xfId="1" applyNumberFormat="1" applyFont="1" applyFill="1" applyBorder="1" applyAlignment="1" applyProtection="1">
      <alignment horizontal="center" vertical="center"/>
    </xf>
    <xf numFmtId="179" fontId="6" fillId="0" borderId="2" xfId="1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/>
    </xf>
    <xf numFmtId="0" fontId="10" fillId="0" borderId="2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179" fontId="12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0"/>
  <sheetViews>
    <sheetView tabSelected="1" zoomScale="97" zoomScaleNormal="97" workbookViewId="0">
      <selection activeCell="O6" sqref="O6"/>
    </sheetView>
  </sheetViews>
  <sheetFormatPr defaultColWidth="8.875" defaultRowHeight="4.5" customHeight="1"/>
  <cols>
    <col min="1" max="1" width="6" style="4" customWidth="1"/>
    <col min="2" max="2" width="11" style="4" customWidth="1"/>
    <col min="3" max="3" width="7.5" style="5" customWidth="1"/>
    <col min="4" max="4" width="6.25" style="5" customWidth="1"/>
    <col min="5" max="5" width="14.125" style="6" customWidth="1"/>
    <col min="6" max="6" width="9.125" style="6" customWidth="1"/>
    <col min="7" max="7" width="12.625" style="7" customWidth="1"/>
    <col min="8" max="8" width="9.125" style="8" customWidth="1"/>
    <col min="9" max="9" width="12.875" style="9" customWidth="1"/>
    <col min="10" max="11" width="9.125" style="9" customWidth="1"/>
    <col min="12" max="12" width="12.875" customWidth="1"/>
  </cols>
  <sheetData>
    <row r="1" spans="1:12" ht="35.25" customHeight="1">
      <c r="A1" s="24" t="s">
        <v>0</v>
      </c>
      <c r="B1" s="24"/>
      <c r="C1" s="24"/>
      <c r="D1" s="24"/>
      <c r="E1" s="24"/>
      <c r="F1" s="24"/>
      <c r="G1" s="25"/>
      <c r="H1" s="26"/>
      <c r="I1" s="25"/>
      <c r="J1" s="25"/>
      <c r="K1" s="25"/>
      <c r="L1" s="24"/>
    </row>
    <row r="2" spans="1:12" s="1" customFormat="1" ht="48.95" customHeight="1">
      <c r="A2" s="10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27" t="s">
        <v>6</v>
      </c>
      <c r="G2" s="28" t="s">
        <v>7</v>
      </c>
      <c r="H2" s="27" t="s">
        <v>8</v>
      </c>
      <c r="I2" s="27" t="s">
        <v>9</v>
      </c>
      <c r="J2" s="28" t="s">
        <v>10</v>
      </c>
      <c r="K2" s="28" t="s">
        <v>11</v>
      </c>
      <c r="L2" s="12" t="s">
        <v>12</v>
      </c>
    </row>
    <row r="3" spans="1:12" s="2" customFormat="1" ht="18.75" customHeight="1">
      <c r="A3" s="13" t="s">
        <v>13</v>
      </c>
      <c r="B3" s="13" t="s">
        <v>14</v>
      </c>
      <c r="C3" s="13" t="s">
        <v>15</v>
      </c>
      <c r="D3" s="13" t="s">
        <v>16</v>
      </c>
      <c r="E3" s="13">
        <v>21010114</v>
      </c>
      <c r="F3" s="14">
        <v>114.8</v>
      </c>
      <c r="G3" s="15">
        <f t="shared" ref="G3:G38" si="0">F3/1.5*0.6</f>
        <v>45.92</v>
      </c>
      <c r="H3" s="16" t="s">
        <v>17</v>
      </c>
      <c r="I3" s="21">
        <f t="shared" ref="I3:I38" si="1">H3*0.4</f>
        <v>31.263999999999999</v>
      </c>
      <c r="J3" s="21">
        <v>3</v>
      </c>
      <c r="K3" s="21">
        <f t="shared" ref="K3:K38" si="2">G3+I3+J3</f>
        <v>80.183999999999997</v>
      </c>
      <c r="L3" s="22" t="s">
        <v>18</v>
      </c>
    </row>
    <row r="4" spans="1:12" s="2" customFormat="1" ht="16.5" customHeight="1">
      <c r="A4" s="13" t="s">
        <v>19</v>
      </c>
      <c r="B4" s="13" t="s">
        <v>20</v>
      </c>
      <c r="C4" s="16" t="s">
        <v>15</v>
      </c>
      <c r="D4" s="13" t="s">
        <v>16</v>
      </c>
      <c r="E4" s="16">
        <v>21010411</v>
      </c>
      <c r="F4" s="14">
        <v>108.8</v>
      </c>
      <c r="G4" s="15">
        <f t="shared" si="0"/>
        <v>43.52</v>
      </c>
      <c r="H4" s="14">
        <v>78.56</v>
      </c>
      <c r="I4" s="21">
        <f t="shared" si="1"/>
        <v>31.423999999999999</v>
      </c>
      <c r="J4" s="21">
        <v>3</v>
      </c>
      <c r="K4" s="21">
        <f t="shared" si="2"/>
        <v>77.944000000000003</v>
      </c>
      <c r="L4" s="22" t="s">
        <v>18</v>
      </c>
    </row>
    <row r="5" spans="1:12" s="2" customFormat="1" ht="17.25" customHeight="1">
      <c r="A5" s="13" t="s">
        <v>21</v>
      </c>
      <c r="B5" s="13" t="s">
        <v>22</v>
      </c>
      <c r="C5" s="16" t="s">
        <v>15</v>
      </c>
      <c r="D5" s="13" t="s">
        <v>16</v>
      </c>
      <c r="E5" s="16">
        <v>21010626</v>
      </c>
      <c r="F5" s="14">
        <v>112.76</v>
      </c>
      <c r="G5" s="15">
        <f t="shared" si="0"/>
        <v>45.103999999999999</v>
      </c>
      <c r="H5" s="17" t="s">
        <v>23</v>
      </c>
      <c r="I5" s="21">
        <f t="shared" si="1"/>
        <v>30.335999999999999</v>
      </c>
      <c r="J5" s="21">
        <v>2</v>
      </c>
      <c r="K5" s="21">
        <f t="shared" si="2"/>
        <v>77.44</v>
      </c>
      <c r="L5" s="22" t="s">
        <v>18</v>
      </c>
    </row>
    <row r="6" spans="1:12" s="2" customFormat="1" ht="17.25" customHeight="1">
      <c r="A6" s="13" t="s">
        <v>24</v>
      </c>
      <c r="B6" s="13" t="s">
        <v>25</v>
      </c>
      <c r="C6" s="16" t="s">
        <v>15</v>
      </c>
      <c r="D6" s="13" t="s">
        <v>16</v>
      </c>
      <c r="E6" s="16">
        <v>21010526</v>
      </c>
      <c r="F6" s="14">
        <v>107.34</v>
      </c>
      <c r="G6" s="15">
        <f t="shared" si="0"/>
        <v>42.936</v>
      </c>
      <c r="H6" s="16" t="s">
        <v>26</v>
      </c>
      <c r="I6" s="21">
        <f t="shared" si="1"/>
        <v>31.815999999999999</v>
      </c>
      <c r="J6" s="21">
        <v>2</v>
      </c>
      <c r="K6" s="21">
        <f t="shared" si="2"/>
        <v>76.751999999999995</v>
      </c>
      <c r="L6" s="22" t="s">
        <v>18</v>
      </c>
    </row>
    <row r="7" spans="1:12" s="2" customFormat="1" ht="15" customHeight="1">
      <c r="A7" s="13" t="s">
        <v>27</v>
      </c>
      <c r="B7" s="13" t="s">
        <v>28</v>
      </c>
      <c r="C7" s="16" t="s">
        <v>15</v>
      </c>
      <c r="D7" s="13" t="s">
        <v>16</v>
      </c>
      <c r="E7" s="16">
        <v>21010720</v>
      </c>
      <c r="F7" s="14">
        <v>102.81</v>
      </c>
      <c r="G7" s="15">
        <f t="shared" si="0"/>
        <v>41.124000000000002</v>
      </c>
      <c r="H7" s="14" t="s">
        <v>29</v>
      </c>
      <c r="I7" s="21">
        <f t="shared" si="1"/>
        <v>31.576000000000001</v>
      </c>
      <c r="J7" s="21">
        <v>3</v>
      </c>
      <c r="K7" s="21">
        <f t="shared" si="2"/>
        <v>75.7</v>
      </c>
      <c r="L7" s="22" t="s">
        <v>18</v>
      </c>
    </row>
    <row r="8" spans="1:12" s="2" customFormat="1" ht="16.5" customHeight="1">
      <c r="A8" s="13" t="s">
        <v>30</v>
      </c>
      <c r="B8" s="13" t="s">
        <v>31</v>
      </c>
      <c r="C8" s="16" t="s">
        <v>15</v>
      </c>
      <c r="D8" s="13" t="s">
        <v>16</v>
      </c>
      <c r="E8" s="16">
        <v>21010614</v>
      </c>
      <c r="F8" s="14">
        <v>103.62</v>
      </c>
      <c r="G8" s="15">
        <f t="shared" si="0"/>
        <v>41.448</v>
      </c>
      <c r="H8" s="14" t="s">
        <v>32</v>
      </c>
      <c r="I8" s="21">
        <f t="shared" si="1"/>
        <v>31.2</v>
      </c>
      <c r="J8" s="21">
        <v>3</v>
      </c>
      <c r="K8" s="21">
        <f t="shared" si="2"/>
        <v>75.647999999999996</v>
      </c>
      <c r="L8" s="22" t="s">
        <v>18</v>
      </c>
    </row>
    <row r="9" spans="1:12" s="2" customFormat="1" ht="15.75" customHeight="1">
      <c r="A9" s="13" t="s">
        <v>33</v>
      </c>
      <c r="B9" s="13" t="s">
        <v>34</v>
      </c>
      <c r="C9" s="16" t="s">
        <v>15</v>
      </c>
      <c r="D9" s="13" t="s">
        <v>16</v>
      </c>
      <c r="E9" s="16">
        <v>21010328</v>
      </c>
      <c r="F9" s="14">
        <v>105.01</v>
      </c>
      <c r="G9" s="15">
        <f t="shared" si="0"/>
        <v>42.003999999999998</v>
      </c>
      <c r="H9" s="14" t="s">
        <v>35</v>
      </c>
      <c r="I9" s="21">
        <f t="shared" si="1"/>
        <v>31.632000000000001</v>
      </c>
      <c r="J9" s="21">
        <v>1</v>
      </c>
      <c r="K9" s="21">
        <f t="shared" si="2"/>
        <v>74.635999999999996</v>
      </c>
      <c r="L9" s="22" t="s">
        <v>18</v>
      </c>
    </row>
    <row r="10" spans="1:12" s="2" customFormat="1" ht="15.75" customHeight="1">
      <c r="A10" s="13" t="s">
        <v>36</v>
      </c>
      <c r="B10" s="13" t="s">
        <v>37</v>
      </c>
      <c r="C10" s="16" t="s">
        <v>15</v>
      </c>
      <c r="D10" s="13" t="s">
        <v>16</v>
      </c>
      <c r="E10" s="16">
        <v>21010402</v>
      </c>
      <c r="F10" s="14">
        <v>100.3</v>
      </c>
      <c r="G10" s="15">
        <f t="shared" si="0"/>
        <v>40.119999999999997</v>
      </c>
      <c r="H10" s="14" t="s">
        <v>38</v>
      </c>
      <c r="I10" s="21">
        <f t="shared" si="1"/>
        <v>31.207999999999998</v>
      </c>
      <c r="J10" s="21">
        <v>3</v>
      </c>
      <c r="K10" s="21">
        <f t="shared" si="2"/>
        <v>74.328000000000003</v>
      </c>
      <c r="L10" s="22" t="s">
        <v>18</v>
      </c>
    </row>
    <row r="11" spans="1:12" s="2" customFormat="1" ht="16.5" customHeight="1">
      <c r="A11" s="13" t="s">
        <v>39</v>
      </c>
      <c r="B11" s="13" t="s">
        <v>40</v>
      </c>
      <c r="C11" s="13" t="s">
        <v>15</v>
      </c>
      <c r="D11" s="13" t="s">
        <v>16</v>
      </c>
      <c r="E11" s="13">
        <v>21010201</v>
      </c>
      <c r="F11" s="14">
        <v>105.84</v>
      </c>
      <c r="G11" s="15">
        <f t="shared" si="0"/>
        <v>42.335999999999999</v>
      </c>
      <c r="H11" s="14" t="s">
        <v>41</v>
      </c>
      <c r="I11" s="21">
        <f t="shared" si="1"/>
        <v>29.728000000000002</v>
      </c>
      <c r="J11" s="21" t="s">
        <v>19</v>
      </c>
      <c r="K11" s="21">
        <f t="shared" si="2"/>
        <v>74.063999999999993</v>
      </c>
      <c r="L11" s="22" t="s">
        <v>18</v>
      </c>
    </row>
    <row r="12" spans="1:12" s="2" customFormat="1" ht="20.25" customHeight="1">
      <c r="A12" s="13" t="s">
        <v>42</v>
      </c>
      <c r="B12" s="13" t="s">
        <v>43</v>
      </c>
      <c r="C12" s="16" t="s">
        <v>15</v>
      </c>
      <c r="D12" s="13" t="s">
        <v>16</v>
      </c>
      <c r="E12" s="16">
        <v>21010529</v>
      </c>
      <c r="F12" s="14">
        <v>104.54</v>
      </c>
      <c r="G12" s="15">
        <f t="shared" si="0"/>
        <v>41.816000000000003</v>
      </c>
      <c r="H12" s="14" t="s">
        <v>44</v>
      </c>
      <c r="I12" s="21">
        <f t="shared" si="1"/>
        <v>29.712</v>
      </c>
      <c r="J12" s="21">
        <v>2</v>
      </c>
      <c r="K12" s="21">
        <f t="shared" si="2"/>
        <v>73.528000000000006</v>
      </c>
      <c r="L12" s="22" t="s">
        <v>18</v>
      </c>
    </row>
    <row r="13" spans="1:12" s="2" customFormat="1" ht="17.25" customHeight="1">
      <c r="A13" s="13" t="s">
        <v>45</v>
      </c>
      <c r="B13" s="13" t="s">
        <v>46</v>
      </c>
      <c r="C13" s="16" t="s">
        <v>15</v>
      </c>
      <c r="D13" s="13" t="s">
        <v>16</v>
      </c>
      <c r="E13" s="16">
        <v>21010416</v>
      </c>
      <c r="F13" s="14">
        <v>97.06</v>
      </c>
      <c r="G13" s="15">
        <f t="shared" si="0"/>
        <v>38.823999999999998</v>
      </c>
      <c r="H13" s="14" t="s">
        <v>47</v>
      </c>
      <c r="I13" s="21">
        <f t="shared" si="1"/>
        <v>31.12</v>
      </c>
      <c r="J13" s="21">
        <v>3</v>
      </c>
      <c r="K13" s="21">
        <f t="shared" si="2"/>
        <v>72.944000000000003</v>
      </c>
      <c r="L13" s="22" t="s">
        <v>18</v>
      </c>
    </row>
    <row r="14" spans="1:12" s="2" customFormat="1" ht="18" customHeight="1">
      <c r="A14" s="13" t="s">
        <v>48</v>
      </c>
      <c r="B14" s="13" t="s">
        <v>49</v>
      </c>
      <c r="C14" s="16" t="s">
        <v>15</v>
      </c>
      <c r="D14" s="13" t="s">
        <v>16</v>
      </c>
      <c r="E14" s="16">
        <v>21010510</v>
      </c>
      <c r="F14" s="14">
        <v>98</v>
      </c>
      <c r="G14" s="15">
        <f t="shared" si="0"/>
        <v>39.200000000000003</v>
      </c>
      <c r="H14" s="14" t="s">
        <v>50</v>
      </c>
      <c r="I14" s="21">
        <f t="shared" si="1"/>
        <v>30.648</v>
      </c>
      <c r="J14" s="21">
        <v>3</v>
      </c>
      <c r="K14" s="21">
        <f t="shared" si="2"/>
        <v>72.847999999999999</v>
      </c>
      <c r="L14" s="22" t="s">
        <v>18</v>
      </c>
    </row>
    <row r="15" spans="1:12" s="2" customFormat="1" ht="17.25" customHeight="1">
      <c r="A15" s="13" t="s">
        <v>51</v>
      </c>
      <c r="B15" s="13" t="s">
        <v>52</v>
      </c>
      <c r="C15" s="16" t="s">
        <v>15</v>
      </c>
      <c r="D15" s="13" t="s">
        <v>16</v>
      </c>
      <c r="E15" s="13">
        <v>21010211</v>
      </c>
      <c r="F15" s="14">
        <v>100.06</v>
      </c>
      <c r="G15" s="15">
        <f t="shared" si="0"/>
        <v>40.024000000000001</v>
      </c>
      <c r="H15" s="14" t="s">
        <v>53</v>
      </c>
      <c r="I15" s="21">
        <f t="shared" si="1"/>
        <v>29.544</v>
      </c>
      <c r="J15" s="21">
        <v>3</v>
      </c>
      <c r="K15" s="21">
        <f t="shared" si="2"/>
        <v>72.567999999999998</v>
      </c>
      <c r="L15" s="22" t="s">
        <v>18</v>
      </c>
    </row>
    <row r="16" spans="1:12" s="2" customFormat="1" ht="17.25" customHeight="1">
      <c r="A16" s="13" t="s">
        <v>54</v>
      </c>
      <c r="B16" s="13" t="s">
        <v>55</v>
      </c>
      <c r="C16" s="16" t="s">
        <v>15</v>
      </c>
      <c r="D16" s="13" t="s">
        <v>16</v>
      </c>
      <c r="E16" s="16">
        <v>21010415</v>
      </c>
      <c r="F16" s="14">
        <v>97.64</v>
      </c>
      <c r="G16" s="15">
        <f t="shared" si="0"/>
        <v>39.055999999999997</v>
      </c>
      <c r="H16" s="14" t="s">
        <v>56</v>
      </c>
      <c r="I16" s="21">
        <f t="shared" si="1"/>
        <v>30.44</v>
      </c>
      <c r="J16" s="21">
        <v>3</v>
      </c>
      <c r="K16" s="21">
        <f t="shared" si="2"/>
        <v>72.495999999999995</v>
      </c>
      <c r="L16" s="22" t="s">
        <v>18</v>
      </c>
    </row>
    <row r="17" spans="1:12" s="2" customFormat="1" ht="16.5" customHeight="1">
      <c r="A17" s="13" t="s">
        <v>57</v>
      </c>
      <c r="B17" s="13" t="s">
        <v>58</v>
      </c>
      <c r="C17" s="16" t="s">
        <v>15</v>
      </c>
      <c r="D17" s="13" t="s">
        <v>16</v>
      </c>
      <c r="E17" s="16">
        <v>21010312</v>
      </c>
      <c r="F17" s="14">
        <v>95.08</v>
      </c>
      <c r="G17" s="15">
        <f t="shared" si="0"/>
        <v>38.031999999999996</v>
      </c>
      <c r="H17" s="14">
        <v>77.8</v>
      </c>
      <c r="I17" s="21">
        <f t="shared" si="1"/>
        <v>31.12</v>
      </c>
      <c r="J17" s="21">
        <v>3</v>
      </c>
      <c r="K17" s="21">
        <f t="shared" si="2"/>
        <v>72.152000000000001</v>
      </c>
      <c r="L17" s="22" t="s">
        <v>18</v>
      </c>
    </row>
    <row r="18" spans="1:12" s="2" customFormat="1" ht="18.75" customHeight="1">
      <c r="A18" s="13" t="s">
        <v>59</v>
      </c>
      <c r="B18" s="13" t="s">
        <v>60</v>
      </c>
      <c r="C18" s="16" t="s">
        <v>15</v>
      </c>
      <c r="D18" s="13" t="s">
        <v>16</v>
      </c>
      <c r="E18" s="16">
        <v>21010321</v>
      </c>
      <c r="F18" s="14">
        <v>97.72</v>
      </c>
      <c r="G18" s="15">
        <f t="shared" si="0"/>
        <v>39.088000000000001</v>
      </c>
      <c r="H18" s="14">
        <v>77.56</v>
      </c>
      <c r="I18" s="21">
        <f t="shared" si="1"/>
        <v>31.024000000000001</v>
      </c>
      <c r="J18" s="21">
        <v>2</v>
      </c>
      <c r="K18" s="21">
        <f t="shared" si="2"/>
        <v>72.111999999999995</v>
      </c>
      <c r="L18" s="22" t="s">
        <v>18</v>
      </c>
    </row>
    <row r="19" spans="1:12" s="2" customFormat="1" ht="18" customHeight="1">
      <c r="A19" s="13" t="s">
        <v>61</v>
      </c>
      <c r="B19" s="13"/>
      <c r="C19" s="16" t="s">
        <v>15</v>
      </c>
      <c r="D19" s="13" t="s">
        <v>16</v>
      </c>
      <c r="E19" s="16">
        <v>21010326</v>
      </c>
      <c r="F19" s="14">
        <v>100.03</v>
      </c>
      <c r="G19" s="15">
        <f t="shared" si="0"/>
        <v>40.012</v>
      </c>
      <c r="H19" s="14" t="s">
        <v>62</v>
      </c>
      <c r="I19" s="21">
        <f t="shared" si="1"/>
        <v>28.96</v>
      </c>
      <c r="J19" s="21">
        <v>3</v>
      </c>
      <c r="K19" s="21">
        <f t="shared" si="2"/>
        <v>71.971999999999994</v>
      </c>
      <c r="L19" s="23" t="s">
        <v>63</v>
      </c>
    </row>
    <row r="20" spans="1:12" s="2" customFormat="1" ht="15.75" customHeight="1">
      <c r="A20" s="13" t="s">
        <v>64</v>
      </c>
      <c r="B20" s="13"/>
      <c r="C20" s="16" t="s">
        <v>15</v>
      </c>
      <c r="D20" s="13" t="s">
        <v>16</v>
      </c>
      <c r="E20" s="16">
        <v>21010622</v>
      </c>
      <c r="F20" s="14">
        <v>103.48</v>
      </c>
      <c r="G20" s="15">
        <f t="shared" si="0"/>
        <v>41.392000000000003</v>
      </c>
      <c r="H20" s="14" t="s">
        <v>65</v>
      </c>
      <c r="I20" s="21">
        <f t="shared" si="1"/>
        <v>30.568000000000001</v>
      </c>
      <c r="J20" s="21"/>
      <c r="K20" s="21">
        <f t="shared" si="2"/>
        <v>71.959999999999994</v>
      </c>
      <c r="L20" s="23" t="s">
        <v>63</v>
      </c>
    </row>
    <row r="21" spans="1:12" s="2" customFormat="1" ht="16.5" customHeight="1">
      <c r="A21" s="13" t="s">
        <v>66</v>
      </c>
      <c r="B21" s="13"/>
      <c r="C21" s="16" t="s">
        <v>15</v>
      </c>
      <c r="D21" s="13" t="s">
        <v>16</v>
      </c>
      <c r="E21" s="16">
        <v>21010424</v>
      </c>
      <c r="F21" s="14">
        <v>95.75</v>
      </c>
      <c r="G21" s="15">
        <f t="shared" si="0"/>
        <v>38.299999999999997</v>
      </c>
      <c r="H21" s="14" t="s">
        <v>67</v>
      </c>
      <c r="I21" s="21">
        <f t="shared" si="1"/>
        <v>30.28</v>
      </c>
      <c r="J21" s="21">
        <v>3</v>
      </c>
      <c r="K21" s="21">
        <f t="shared" si="2"/>
        <v>71.58</v>
      </c>
      <c r="L21" s="23" t="s">
        <v>63</v>
      </c>
    </row>
    <row r="22" spans="1:12" s="2" customFormat="1" ht="18" customHeight="1">
      <c r="A22" s="13" t="s">
        <v>68</v>
      </c>
      <c r="B22" s="13"/>
      <c r="C22" s="16" t="s">
        <v>15</v>
      </c>
      <c r="D22" s="13" t="s">
        <v>16</v>
      </c>
      <c r="E22" s="16">
        <v>21010303</v>
      </c>
      <c r="F22" s="14">
        <v>95.56</v>
      </c>
      <c r="G22" s="15">
        <f t="shared" si="0"/>
        <v>38.223999999999997</v>
      </c>
      <c r="H22" s="14" t="s">
        <v>69</v>
      </c>
      <c r="I22" s="21">
        <f t="shared" si="1"/>
        <v>30.352</v>
      </c>
      <c r="J22" s="21">
        <v>3</v>
      </c>
      <c r="K22" s="21">
        <f t="shared" si="2"/>
        <v>71.575999999999993</v>
      </c>
      <c r="L22" s="23" t="s">
        <v>63</v>
      </c>
    </row>
    <row r="23" spans="1:12" s="2" customFormat="1" ht="15.75" customHeight="1">
      <c r="A23" s="13" t="s">
        <v>70</v>
      </c>
      <c r="B23" s="13"/>
      <c r="C23" s="16" t="s">
        <v>15</v>
      </c>
      <c r="D23" s="13" t="s">
        <v>16</v>
      </c>
      <c r="E23" s="16">
        <v>21010710</v>
      </c>
      <c r="F23" s="14">
        <v>100.49</v>
      </c>
      <c r="G23" s="15">
        <f t="shared" si="0"/>
        <v>40.195999999999998</v>
      </c>
      <c r="H23" s="14" t="s">
        <v>71</v>
      </c>
      <c r="I23" s="21">
        <f t="shared" si="1"/>
        <v>28.36</v>
      </c>
      <c r="J23" s="21">
        <v>3</v>
      </c>
      <c r="K23" s="21">
        <f t="shared" si="2"/>
        <v>71.555999999999997</v>
      </c>
      <c r="L23" s="23" t="s">
        <v>63</v>
      </c>
    </row>
    <row r="24" spans="1:12" s="2" customFormat="1" ht="16.5" customHeight="1">
      <c r="A24" s="13" t="s">
        <v>72</v>
      </c>
      <c r="B24" s="13"/>
      <c r="C24" s="16" t="s">
        <v>15</v>
      </c>
      <c r="D24" s="13" t="s">
        <v>16</v>
      </c>
      <c r="E24" s="16">
        <v>21010527</v>
      </c>
      <c r="F24" s="14">
        <v>103.25</v>
      </c>
      <c r="G24" s="15">
        <f t="shared" si="0"/>
        <v>41.3</v>
      </c>
      <c r="H24" s="14" t="s">
        <v>73</v>
      </c>
      <c r="I24" s="21">
        <f t="shared" si="1"/>
        <v>29.24</v>
      </c>
      <c r="J24" s="21">
        <v>1</v>
      </c>
      <c r="K24" s="21">
        <f t="shared" si="2"/>
        <v>71.540000000000006</v>
      </c>
      <c r="L24" s="23" t="s">
        <v>63</v>
      </c>
    </row>
    <row r="25" spans="1:12" s="2" customFormat="1" ht="17.25" customHeight="1">
      <c r="A25" s="13" t="s">
        <v>74</v>
      </c>
      <c r="B25" s="13"/>
      <c r="C25" s="16" t="s">
        <v>15</v>
      </c>
      <c r="D25" s="13" t="s">
        <v>16</v>
      </c>
      <c r="E25" s="16">
        <v>21010309</v>
      </c>
      <c r="F25" s="14">
        <v>101.74</v>
      </c>
      <c r="G25" s="15">
        <f t="shared" si="0"/>
        <v>40.695999999999998</v>
      </c>
      <c r="H25" s="14" t="s">
        <v>75</v>
      </c>
      <c r="I25" s="21">
        <f t="shared" si="1"/>
        <v>27.824000000000002</v>
      </c>
      <c r="J25" s="21">
        <v>3</v>
      </c>
      <c r="K25" s="21">
        <f t="shared" si="2"/>
        <v>71.52</v>
      </c>
      <c r="L25" s="23" t="s">
        <v>63</v>
      </c>
    </row>
    <row r="26" spans="1:12" s="2" customFormat="1" ht="18.75" customHeight="1">
      <c r="A26" s="13" t="s">
        <v>76</v>
      </c>
      <c r="B26" s="13"/>
      <c r="C26" s="13" t="s">
        <v>15</v>
      </c>
      <c r="D26" s="13" t="s">
        <v>16</v>
      </c>
      <c r="E26" s="13">
        <v>21010206</v>
      </c>
      <c r="F26" s="14">
        <v>95.6</v>
      </c>
      <c r="G26" s="15">
        <f t="shared" si="0"/>
        <v>38.24</v>
      </c>
      <c r="H26" s="14" t="s">
        <v>77</v>
      </c>
      <c r="I26" s="21">
        <f t="shared" si="1"/>
        <v>28.776</v>
      </c>
      <c r="J26" s="21" t="s">
        <v>78</v>
      </c>
      <c r="K26" s="21">
        <f t="shared" si="2"/>
        <v>70.516000000000005</v>
      </c>
      <c r="L26" s="23" t="s">
        <v>63</v>
      </c>
    </row>
    <row r="27" spans="1:12" s="2" customFormat="1" ht="18" customHeight="1">
      <c r="A27" s="13" t="s">
        <v>79</v>
      </c>
      <c r="B27" s="13"/>
      <c r="C27" s="16" t="s">
        <v>15</v>
      </c>
      <c r="D27" s="13" t="s">
        <v>16</v>
      </c>
      <c r="E27" s="16">
        <v>21010522</v>
      </c>
      <c r="F27" s="14">
        <v>96.28</v>
      </c>
      <c r="G27" s="15">
        <f t="shared" si="0"/>
        <v>38.512</v>
      </c>
      <c r="H27" s="14" t="s">
        <v>80</v>
      </c>
      <c r="I27" s="21">
        <f t="shared" si="1"/>
        <v>28.295999999999999</v>
      </c>
      <c r="J27" s="21">
        <v>3</v>
      </c>
      <c r="K27" s="21">
        <f t="shared" si="2"/>
        <v>69.808000000000007</v>
      </c>
      <c r="L27" s="23" t="s">
        <v>63</v>
      </c>
    </row>
    <row r="28" spans="1:12" s="2" customFormat="1" ht="15.75" customHeight="1">
      <c r="A28" s="13" t="s">
        <v>81</v>
      </c>
      <c r="B28" s="13"/>
      <c r="C28" s="16" t="s">
        <v>15</v>
      </c>
      <c r="D28" s="13" t="s">
        <v>16</v>
      </c>
      <c r="E28" s="16">
        <v>21010417</v>
      </c>
      <c r="F28" s="14">
        <v>95.41</v>
      </c>
      <c r="G28" s="15">
        <f t="shared" si="0"/>
        <v>38.164000000000001</v>
      </c>
      <c r="H28" s="14" t="s">
        <v>82</v>
      </c>
      <c r="I28" s="21">
        <f t="shared" si="1"/>
        <v>28.56</v>
      </c>
      <c r="J28" s="21">
        <v>3</v>
      </c>
      <c r="K28" s="21">
        <f t="shared" si="2"/>
        <v>69.724000000000004</v>
      </c>
      <c r="L28" s="23" t="s">
        <v>63</v>
      </c>
    </row>
    <row r="29" spans="1:12" s="2" customFormat="1" ht="17.25" customHeight="1">
      <c r="A29" s="13" t="s">
        <v>83</v>
      </c>
      <c r="B29" s="13"/>
      <c r="C29" s="16" t="s">
        <v>15</v>
      </c>
      <c r="D29" s="13" t="s">
        <v>16</v>
      </c>
      <c r="E29" s="16">
        <v>21010425</v>
      </c>
      <c r="F29" s="14">
        <v>95.85</v>
      </c>
      <c r="G29" s="15">
        <f t="shared" si="0"/>
        <v>38.340000000000003</v>
      </c>
      <c r="H29" s="14" t="s">
        <v>84</v>
      </c>
      <c r="I29" s="21">
        <f t="shared" si="1"/>
        <v>29.64</v>
      </c>
      <c r="J29" s="21">
        <v>1</v>
      </c>
      <c r="K29" s="21">
        <f t="shared" si="2"/>
        <v>68.98</v>
      </c>
      <c r="L29" s="23" t="s">
        <v>63</v>
      </c>
    </row>
    <row r="30" spans="1:12" s="2" customFormat="1" ht="16.5" customHeight="1">
      <c r="A30" s="13" t="s">
        <v>85</v>
      </c>
      <c r="B30" s="13"/>
      <c r="C30" s="16" t="s">
        <v>15</v>
      </c>
      <c r="D30" s="13" t="s">
        <v>16</v>
      </c>
      <c r="E30" s="16">
        <v>21010608</v>
      </c>
      <c r="F30" s="14">
        <v>98.79</v>
      </c>
      <c r="G30" s="15">
        <f t="shared" si="0"/>
        <v>39.515999999999998</v>
      </c>
      <c r="H30" s="14" t="s">
        <v>86</v>
      </c>
      <c r="I30" s="21">
        <f t="shared" si="1"/>
        <v>27.68</v>
      </c>
      <c r="J30" s="21">
        <v>1</v>
      </c>
      <c r="K30" s="21">
        <f t="shared" si="2"/>
        <v>68.195999999999998</v>
      </c>
      <c r="L30" s="23" t="s">
        <v>63</v>
      </c>
    </row>
    <row r="31" spans="1:12" s="2" customFormat="1" ht="17.25" customHeight="1">
      <c r="A31" s="13" t="s">
        <v>87</v>
      </c>
      <c r="B31" s="13"/>
      <c r="C31" s="18" t="s">
        <v>15</v>
      </c>
      <c r="D31" s="13" t="s">
        <v>16</v>
      </c>
      <c r="E31" s="16">
        <v>21010317</v>
      </c>
      <c r="F31" s="14">
        <v>95.42</v>
      </c>
      <c r="G31" s="15">
        <f t="shared" si="0"/>
        <v>38.167999999999999</v>
      </c>
      <c r="H31" s="14" t="s">
        <v>88</v>
      </c>
      <c r="I31" s="21">
        <f t="shared" si="1"/>
        <v>28.32</v>
      </c>
      <c r="J31" s="21">
        <v>1</v>
      </c>
      <c r="K31" s="21">
        <f t="shared" si="2"/>
        <v>67.488</v>
      </c>
      <c r="L31" s="23" t="s">
        <v>63</v>
      </c>
    </row>
    <row r="32" spans="1:12" s="2" customFormat="1" ht="17.25" customHeight="1">
      <c r="A32" s="13" t="s">
        <v>89</v>
      </c>
      <c r="B32" s="13"/>
      <c r="C32" s="16" t="s">
        <v>15</v>
      </c>
      <c r="D32" s="13" t="s">
        <v>16</v>
      </c>
      <c r="E32" s="16">
        <v>21010521</v>
      </c>
      <c r="F32" s="14">
        <v>95.76</v>
      </c>
      <c r="G32" s="15">
        <f t="shared" si="0"/>
        <v>38.304000000000002</v>
      </c>
      <c r="H32" s="14" t="s">
        <v>90</v>
      </c>
      <c r="I32" s="21">
        <f t="shared" si="1"/>
        <v>27.943999999999999</v>
      </c>
      <c r="J32" s="21">
        <v>1</v>
      </c>
      <c r="K32" s="21">
        <f t="shared" si="2"/>
        <v>67.248000000000005</v>
      </c>
      <c r="L32" s="23" t="s">
        <v>63</v>
      </c>
    </row>
    <row r="33" spans="1:12" s="3" customFormat="1" ht="16.5" customHeight="1">
      <c r="A33" s="13" t="s">
        <v>91</v>
      </c>
      <c r="B33" s="13"/>
      <c r="C33" s="16" t="s">
        <v>15</v>
      </c>
      <c r="D33" s="13" t="s">
        <v>16</v>
      </c>
      <c r="E33" s="16">
        <v>21010307</v>
      </c>
      <c r="F33" s="19">
        <v>102.04</v>
      </c>
      <c r="G33" s="15">
        <f t="shared" si="0"/>
        <v>40.816000000000003</v>
      </c>
      <c r="H33" s="16" t="s">
        <v>92</v>
      </c>
      <c r="I33" s="21" t="e">
        <f t="shared" si="1"/>
        <v>#VALUE!</v>
      </c>
      <c r="J33" s="21">
        <v>3</v>
      </c>
      <c r="K33" s="21" t="e">
        <f t="shared" si="2"/>
        <v>#VALUE!</v>
      </c>
      <c r="L33" s="23" t="s">
        <v>63</v>
      </c>
    </row>
    <row r="34" spans="1:12" s="2" customFormat="1" ht="18" customHeight="1">
      <c r="A34" s="13" t="s">
        <v>93</v>
      </c>
      <c r="B34" s="13"/>
      <c r="C34" s="16" t="s">
        <v>15</v>
      </c>
      <c r="D34" s="13" t="s">
        <v>16</v>
      </c>
      <c r="E34" s="16">
        <v>21010517</v>
      </c>
      <c r="F34" s="14">
        <v>95.11</v>
      </c>
      <c r="G34" s="15">
        <f t="shared" si="0"/>
        <v>38.043999999999997</v>
      </c>
      <c r="H34" s="14" t="s">
        <v>92</v>
      </c>
      <c r="I34" s="21" t="e">
        <f t="shared" si="1"/>
        <v>#VALUE!</v>
      </c>
      <c r="J34" s="21">
        <v>1</v>
      </c>
      <c r="K34" s="21" t="e">
        <f t="shared" si="2"/>
        <v>#VALUE!</v>
      </c>
      <c r="L34" s="23" t="s">
        <v>63</v>
      </c>
    </row>
    <row r="35" spans="1:12" s="3" customFormat="1" ht="15.75" customHeight="1">
      <c r="A35" s="13" t="s">
        <v>94</v>
      </c>
      <c r="B35" s="13" t="s">
        <v>95</v>
      </c>
      <c r="C35" s="16" t="s">
        <v>96</v>
      </c>
      <c r="D35" s="13" t="s">
        <v>97</v>
      </c>
      <c r="E35" s="20">
        <v>21021103</v>
      </c>
      <c r="F35" s="14">
        <v>110.78</v>
      </c>
      <c r="G35" s="15">
        <f t="shared" si="0"/>
        <v>44.311999999999998</v>
      </c>
      <c r="H35" s="14" t="s">
        <v>98</v>
      </c>
      <c r="I35" s="21">
        <f t="shared" si="1"/>
        <v>31.88</v>
      </c>
      <c r="J35" s="21">
        <v>3</v>
      </c>
      <c r="K35" s="21">
        <f t="shared" si="2"/>
        <v>79.191999999999993</v>
      </c>
      <c r="L35" s="22" t="s">
        <v>18</v>
      </c>
    </row>
    <row r="36" spans="1:12" s="3" customFormat="1" ht="15.75" customHeight="1">
      <c r="A36" s="13" t="s">
        <v>99</v>
      </c>
      <c r="B36" s="13" t="s">
        <v>100</v>
      </c>
      <c r="C36" s="16" t="s">
        <v>96</v>
      </c>
      <c r="D36" s="13" t="s">
        <v>97</v>
      </c>
      <c r="E36" s="20">
        <v>21021116</v>
      </c>
      <c r="F36" s="14">
        <v>102.79</v>
      </c>
      <c r="G36" s="15">
        <f t="shared" si="0"/>
        <v>41.116</v>
      </c>
      <c r="H36" s="14" t="s">
        <v>101</v>
      </c>
      <c r="I36" s="21">
        <f t="shared" si="1"/>
        <v>31.84</v>
      </c>
      <c r="J36" s="21">
        <v>3</v>
      </c>
      <c r="K36" s="21">
        <f t="shared" si="2"/>
        <v>75.956000000000003</v>
      </c>
      <c r="L36" s="22" t="s">
        <v>18</v>
      </c>
    </row>
    <row r="37" spans="1:12" s="2" customFormat="1" ht="18.75" customHeight="1">
      <c r="A37" s="13" t="s">
        <v>102</v>
      </c>
      <c r="B37" s="13"/>
      <c r="C37" s="16" t="s">
        <v>96</v>
      </c>
      <c r="D37" s="13" t="s">
        <v>97</v>
      </c>
      <c r="E37" s="20">
        <v>21021019</v>
      </c>
      <c r="F37" s="14">
        <v>104.02</v>
      </c>
      <c r="G37" s="15">
        <f t="shared" si="0"/>
        <v>41.607999999999997</v>
      </c>
      <c r="H37" s="14" t="s">
        <v>103</v>
      </c>
      <c r="I37" s="21">
        <f t="shared" si="1"/>
        <v>30.216000000000001</v>
      </c>
      <c r="J37" s="21">
        <v>4</v>
      </c>
      <c r="K37" s="21">
        <f t="shared" si="2"/>
        <v>75.823999999999998</v>
      </c>
      <c r="L37" s="16" t="s">
        <v>63</v>
      </c>
    </row>
    <row r="38" spans="1:12" s="2" customFormat="1" ht="18" customHeight="1">
      <c r="A38" s="13" t="s">
        <v>104</v>
      </c>
      <c r="B38" s="13"/>
      <c r="C38" s="16" t="s">
        <v>96</v>
      </c>
      <c r="D38" s="13" t="s">
        <v>97</v>
      </c>
      <c r="E38" s="20">
        <v>21021107</v>
      </c>
      <c r="F38" s="14">
        <v>106.03</v>
      </c>
      <c r="G38" s="15">
        <f t="shared" si="0"/>
        <v>42.411999999999999</v>
      </c>
      <c r="H38" s="14" t="s">
        <v>92</v>
      </c>
      <c r="I38" s="21" t="e">
        <f t="shared" si="1"/>
        <v>#VALUE!</v>
      </c>
      <c r="J38" s="21">
        <v>3</v>
      </c>
      <c r="K38" s="21" t="e">
        <f t="shared" si="2"/>
        <v>#VALUE!</v>
      </c>
      <c r="L38" s="16" t="s">
        <v>63</v>
      </c>
    </row>
    <row r="39" spans="1:12" ht="13.5"/>
    <row r="40" spans="1:12" ht="13.5"/>
    <row r="41" spans="1:12" ht="13.5"/>
    <row r="42" spans="1:12" ht="13.5"/>
    <row r="43" spans="1:12" ht="13.5"/>
    <row r="44" spans="1:12" ht="13.5"/>
    <row r="45" spans="1:12" ht="13.5"/>
    <row r="46" spans="1:12" ht="13.5"/>
    <row r="47" spans="1:12" ht="13.5"/>
    <row r="48" spans="1:12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  <row r="103" ht="13.5"/>
    <row r="104" ht="13.5"/>
    <row r="105" ht="13.5"/>
    <row r="106" ht="13.5"/>
    <row r="107" ht="13.5"/>
    <row r="108" ht="13.5"/>
    <row r="109" ht="13.5"/>
    <row r="110" ht="13.5"/>
    <row r="111" ht="13.5"/>
    <row r="112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  <row r="128" ht="13.5"/>
    <row r="129" ht="13.5"/>
    <row r="130" ht="13.5"/>
    <row r="131" ht="13.5"/>
    <row r="132" ht="13.5"/>
    <row r="133" ht="13.5"/>
    <row r="134" ht="13.5"/>
    <row r="135" ht="13.5"/>
    <row r="136" ht="13.5"/>
    <row r="137" ht="13.5"/>
    <row r="138" ht="13.5"/>
    <row r="139" ht="13.5"/>
    <row r="140" ht="13.5"/>
    <row r="141" ht="13.5"/>
    <row r="142" ht="13.5"/>
    <row r="143" ht="13.5"/>
    <row r="144" ht="13.5"/>
    <row r="145" ht="13.5"/>
    <row r="146" ht="13.5"/>
    <row r="147" ht="13.5"/>
    <row r="148" ht="13.5"/>
    <row r="149" ht="13.5"/>
    <row r="150" ht="13.5"/>
    <row r="151" ht="13.5"/>
    <row r="152" ht="13.5"/>
    <row r="153" ht="13.5"/>
    <row r="154" ht="13.5"/>
    <row r="155" ht="13.5"/>
    <row r="156" ht="13.5"/>
    <row r="157" ht="13.5"/>
    <row r="158" ht="13.5"/>
    <row r="159" ht="13.5"/>
    <row r="160" ht="13.5"/>
    <row r="161" ht="13.5"/>
    <row r="162" ht="13.5"/>
    <row r="163" ht="13.5"/>
    <row r="164" ht="13.5"/>
    <row r="165" ht="13.5"/>
    <row r="166" ht="13.5"/>
    <row r="167" ht="13.5"/>
    <row r="168" ht="13.5"/>
    <row r="169" ht="13.5"/>
    <row r="170" ht="13.5"/>
    <row r="171" ht="13.5"/>
    <row r="172" ht="13.5"/>
    <row r="173" ht="13.5"/>
    <row r="174" ht="13.5"/>
    <row r="175" ht="13.5"/>
    <row r="176" ht="13.5"/>
    <row r="177" ht="13.5"/>
    <row r="178" ht="13.5"/>
    <row r="179" ht="13.5"/>
    <row r="180" ht="13.5"/>
    <row r="181" ht="13.5"/>
    <row r="182" ht="13.5"/>
    <row r="183" ht="13.5"/>
    <row r="184" ht="13.5"/>
    <row r="185" ht="13.5"/>
    <row r="186" ht="13.5"/>
    <row r="187" ht="13.5"/>
    <row r="188" ht="13.5"/>
    <row r="189" ht="13.5"/>
    <row r="190" ht="13.5"/>
    <row r="191" ht="13.5"/>
    <row r="192" ht="13.5"/>
    <row r="193" ht="13.5"/>
    <row r="194" ht="13.5"/>
    <row r="195" ht="13.5"/>
    <row r="196" ht="13.5"/>
    <row r="197" ht="13.5"/>
    <row r="198" ht="13.5"/>
    <row r="199" ht="13.5"/>
    <row r="200" ht="13.5"/>
    <row r="201" ht="13.5"/>
    <row r="202" ht="13.5"/>
    <row r="203" ht="13.5"/>
    <row r="204" ht="13.5"/>
    <row r="205" ht="13.5"/>
    <row r="206" ht="13.5"/>
    <row r="207" ht="13.5"/>
    <row r="208" ht="13.5"/>
    <row r="209" ht="13.5"/>
    <row r="210" ht="13.5"/>
    <row r="211" ht="13.5"/>
    <row r="212" ht="13.5"/>
    <row r="213" ht="13.5"/>
    <row r="214" ht="13.5"/>
    <row r="215" ht="13.5"/>
    <row r="216" ht="13.5"/>
    <row r="217" ht="13.5"/>
    <row r="218" ht="13.5"/>
    <row r="219" ht="13.5"/>
    <row r="220" ht="13.5"/>
    <row r="221" ht="13.5"/>
    <row r="222" ht="13.5"/>
    <row r="223" ht="13.5"/>
    <row r="224" ht="13.5"/>
    <row r="225" ht="13.5"/>
    <row r="226" ht="13.5"/>
    <row r="227" ht="13.5"/>
    <row r="228" ht="13.5"/>
    <row r="229" ht="13.5"/>
    <row r="230" ht="13.5"/>
    <row r="231" ht="13.5"/>
    <row r="232" ht="13.5"/>
    <row r="233" ht="13.5"/>
    <row r="234" ht="13.5"/>
    <row r="235" ht="13.5"/>
    <row r="236" ht="13.5"/>
    <row r="237" ht="13.5"/>
    <row r="238" ht="13.5"/>
    <row r="239" ht="13.5"/>
    <row r="240" ht="13.5"/>
    <row r="241" ht="13.5"/>
    <row r="242" ht="13.5"/>
    <row r="243" ht="13.5"/>
    <row r="244" ht="13.5"/>
    <row r="245" ht="13.5"/>
    <row r="246" ht="13.5"/>
    <row r="247" ht="13.5"/>
    <row r="248" ht="13.5"/>
    <row r="249" ht="13.5"/>
    <row r="250" ht="13.5"/>
    <row r="251" ht="13.5"/>
    <row r="252" ht="13.5"/>
    <row r="253" ht="13.5"/>
    <row r="254" ht="13.5"/>
    <row r="255" ht="13.5"/>
    <row r="256" ht="13.5"/>
    <row r="257" ht="13.5"/>
    <row r="258" ht="13.5"/>
    <row r="259" ht="13.5"/>
    <row r="260" ht="13.5"/>
    <row r="261" ht="13.5"/>
    <row r="262" ht="13.5"/>
    <row r="263" ht="13.5"/>
    <row r="264" ht="13.5"/>
    <row r="265" ht="13.5"/>
    <row r="266" ht="13.5"/>
    <row r="267" ht="13.5"/>
    <row r="268" ht="13.5"/>
    <row r="269" ht="13.5"/>
    <row r="270" ht="13.5"/>
    <row r="271" ht="13.5"/>
    <row r="272" ht="13.5"/>
    <row r="273" ht="13.5"/>
    <row r="274" ht="13.5"/>
    <row r="275" ht="13.5"/>
    <row r="276" ht="13.5"/>
    <row r="277" ht="13.5"/>
    <row r="278" ht="13.5"/>
    <row r="279" ht="13.5"/>
    <row r="280" ht="13.5"/>
    <row r="281" ht="13.5"/>
    <row r="282" ht="13.5"/>
    <row r="283" ht="13.5"/>
    <row r="284" ht="13.5"/>
    <row r="285" ht="13.5"/>
    <row r="286" ht="13.5"/>
    <row r="287" ht="13.5"/>
    <row r="288" ht="13.5"/>
    <row r="289" ht="13.5"/>
    <row r="290" ht="13.5"/>
  </sheetData>
  <mergeCells count="1">
    <mergeCell ref="A1:L1"/>
  </mergeCells>
  <phoneticPr fontId="13" type="noConversion"/>
  <pageMargins left="0.75138888888888899" right="0.75138888888888899" top="1" bottom="1" header="0.51180555555555596" footer="0.51180555555555596"/>
  <pageSetup paperSize="9" orientation="landscape" r:id="rId1"/>
  <ignoredErrors>
    <ignoredError sqref="J26 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</dc:creator>
  <cp:lastModifiedBy>Administrator</cp:lastModifiedBy>
  <cp:lastPrinted>2021-06-07T07:27:00Z</cp:lastPrinted>
  <dcterms:created xsi:type="dcterms:W3CDTF">2021-04-14T06:32:00Z</dcterms:created>
  <dcterms:modified xsi:type="dcterms:W3CDTF">2021-06-08T03:11:41Z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2750EBF6EF8D436BAD512D6A5C4579FB</vt:lpwstr>
  </property>
</Properties>
</file>