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Sheet1!$A$2:$M$155</definedName>
    <definedName name="_xlnm._FilterDatabase" localSheetId="1" hidden="1">Sheet2!$Q$2:$AH$17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<sst xmlns="http://schemas.openxmlformats.org/spreadsheetml/2006/main" count="801" uniqueCount="249">
  <si>
    <t>台江县事业单位2022年公开招聘工作人员笔试面试综合成绩一览表</t>
  </si>
  <si>
    <t>序号</t>
  </si>
  <si>
    <t>姓名</t>
  </si>
  <si>
    <t>报考单位</t>
  </si>
  <si>
    <t>报考职位</t>
  </si>
  <si>
    <t>笔试成绩</t>
  </si>
  <si>
    <t>笔试成绩所占比例50%</t>
  </si>
  <si>
    <t>面试成绩</t>
  </si>
  <si>
    <t>面试成绩所占比例50%</t>
  </si>
  <si>
    <t>综合成绩</t>
  </si>
  <si>
    <t>综合成绩排名</t>
  </si>
  <si>
    <t>岗位招聘人数</t>
  </si>
  <si>
    <t>是否入围体检</t>
  </si>
  <si>
    <t>备注</t>
  </si>
  <si>
    <t>罗顺群</t>
  </si>
  <si>
    <t>台江县民族中学</t>
  </si>
  <si>
    <t>15001专业技术岗位</t>
  </si>
  <si>
    <t>1</t>
  </si>
  <si>
    <t>入围体检</t>
  </si>
  <si>
    <t>李菊</t>
  </si>
  <si>
    <t>2</t>
  </si>
  <si>
    <t>龙金</t>
  </si>
  <si>
    <t>3</t>
  </si>
  <si>
    <t>龙园园</t>
  </si>
  <si>
    <t>4</t>
  </si>
  <si>
    <t>否</t>
  </si>
  <si>
    <t>张雪玲</t>
  </si>
  <si>
    <t>5</t>
  </si>
  <si>
    <t>吴艳霞</t>
  </si>
  <si>
    <t>6</t>
  </si>
  <si>
    <t>舒丽菊</t>
  </si>
  <si>
    <t>7</t>
  </si>
  <si>
    <t>姬玉倩</t>
  </si>
  <si>
    <t>8</t>
  </si>
  <si>
    <t>秦莅芳</t>
  </si>
  <si>
    <t>9</t>
  </si>
  <si>
    <t>卢荣刚</t>
  </si>
  <si>
    <t>15002专业技术岗位</t>
  </si>
  <si>
    <t>罗巧巧</t>
  </si>
  <si>
    <t>龙清</t>
  </si>
  <si>
    <t>敖俊</t>
  </si>
  <si>
    <t>唐小东</t>
  </si>
  <si>
    <t>李文华</t>
  </si>
  <si>
    <t>杨兴松</t>
  </si>
  <si>
    <t>石林昌</t>
  </si>
  <si>
    <t>黄费鸿</t>
  </si>
  <si>
    <t>吴诗影</t>
  </si>
  <si>
    <t>15003专业技术岗位</t>
  </si>
  <si>
    <t>吴佳应</t>
  </si>
  <si>
    <t>李晓梅</t>
  </si>
  <si>
    <t>宋微</t>
  </si>
  <si>
    <t>文宇慧</t>
  </si>
  <si>
    <t>李珊</t>
  </si>
  <si>
    <t>宋丽娟</t>
  </si>
  <si>
    <t>15004专业技术岗位</t>
  </si>
  <si>
    <t>王优</t>
  </si>
  <si>
    <t>武青</t>
  </si>
  <si>
    <t>龙世林</t>
  </si>
  <si>
    <t>15005专业技术岗位</t>
  </si>
  <si>
    <t>骆雨洁</t>
  </si>
  <si>
    <t>邓仕俄</t>
  </si>
  <si>
    <t>刘荣怀</t>
  </si>
  <si>
    <t>潘吉玉</t>
  </si>
  <si>
    <t>夏念</t>
  </si>
  <si>
    <t>潘阳周</t>
  </si>
  <si>
    <t>徐秀坤</t>
  </si>
  <si>
    <t>李成怀</t>
  </si>
  <si>
    <t>何庆云</t>
  </si>
  <si>
    <t>15006专业技术岗位</t>
  </si>
  <si>
    <t>杨开浪</t>
  </si>
  <si>
    <t>范俊</t>
  </si>
  <si>
    <t>张露</t>
  </si>
  <si>
    <t>15007专业技术岗位</t>
  </si>
  <si>
    <t>罗国豪</t>
  </si>
  <si>
    <t>程冬丽</t>
  </si>
  <si>
    <t>吴治局</t>
  </si>
  <si>
    <t>15008专业技术岗位</t>
  </si>
  <si>
    <t>王宏伟</t>
  </si>
  <si>
    <t>薛利华</t>
  </si>
  <si>
    <t>李文倩</t>
  </si>
  <si>
    <t>吴秋</t>
  </si>
  <si>
    <t>文祖会</t>
  </si>
  <si>
    <t>甘雨</t>
  </si>
  <si>
    <t>刘雪梅</t>
  </si>
  <si>
    <t>唐英</t>
  </si>
  <si>
    <t>吴秀秀</t>
  </si>
  <si>
    <t>15009专业技术岗位</t>
  </si>
  <si>
    <t>张湘湘</t>
  </si>
  <si>
    <t>韦正千</t>
  </si>
  <si>
    <t>黎浪</t>
  </si>
  <si>
    <t>15010专业技术岗位</t>
  </si>
  <si>
    <t>潘俐妆</t>
  </si>
  <si>
    <t>王国威</t>
  </si>
  <si>
    <t>周昌花</t>
  </si>
  <si>
    <t>15011专业技术岗位</t>
  </si>
  <si>
    <t>龙金花</t>
  </si>
  <si>
    <t>陈慧</t>
  </si>
  <si>
    <t>潘显勇</t>
  </si>
  <si>
    <t>15012专业技术岗位</t>
  </si>
  <si>
    <t>蒋可玉</t>
  </si>
  <si>
    <t>刘冬群</t>
  </si>
  <si>
    <t>陈璐</t>
  </si>
  <si>
    <t>台江县中等职业学校</t>
  </si>
  <si>
    <t>15013专业技术岗位</t>
  </si>
  <si>
    <t>龙英</t>
  </si>
  <si>
    <t>杨梅</t>
  </si>
  <si>
    <t>陶秀娟</t>
  </si>
  <si>
    <t>张娇</t>
  </si>
  <si>
    <t>周银红</t>
  </si>
  <si>
    <t>龚发明</t>
  </si>
  <si>
    <t>15014专业技术岗位</t>
  </si>
  <si>
    <t>吴许全</t>
  </si>
  <si>
    <t>袁继凯</t>
  </si>
  <si>
    <t>蒙松</t>
  </si>
  <si>
    <t>15015专业技术岗位</t>
  </si>
  <si>
    <t>肖鸣</t>
  </si>
  <si>
    <t>杨美峰</t>
  </si>
  <si>
    <t>王春</t>
  </si>
  <si>
    <t>15016专业技术岗位</t>
  </si>
  <si>
    <t>蔡怀吉</t>
  </si>
  <si>
    <t>李杰</t>
  </si>
  <si>
    <t>张萍</t>
  </si>
  <si>
    <t>15017专业技术岗位</t>
  </si>
  <si>
    <t>高克璟</t>
  </si>
  <si>
    <t>欧阳青红</t>
  </si>
  <si>
    <t>韦秀花</t>
  </si>
  <si>
    <t>汪飞</t>
  </si>
  <si>
    <t>陈芳芳</t>
  </si>
  <si>
    <t>丁水芝</t>
  </si>
  <si>
    <t>15018专业技术岗位</t>
  </si>
  <si>
    <t>吴冰玄</t>
  </si>
  <si>
    <t>杨倩</t>
  </si>
  <si>
    <t>肖月仙</t>
  </si>
  <si>
    <t>杨佳丽</t>
  </si>
  <si>
    <t>刘金慧</t>
  </si>
  <si>
    <t>吴锡兰</t>
  </si>
  <si>
    <t>15019专业技术岗位</t>
  </si>
  <si>
    <t>马贵群</t>
  </si>
  <si>
    <t>陈雪兰</t>
  </si>
  <si>
    <t>王艳茹</t>
  </si>
  <si>
    <t>张小霞</t>
  </si>
  <si>
    <t>杨再盈</t>
  </si>
  <si>
    <t>徐兰</t>
  </si>
  <si>
    <t>15020专业技术岗位</t>
  </si>
  <si>
    <t>李远莹</t>
  </si>
  <si>
    <t>彭启奎</t>
  </si>
  <si>
    <t>吴安荣</t>
  </si>
  <si>
    <t>龙宏斌</t>
  </si>
  <si>
    <t>王福兰</t>
  </si>
  <si>
    <t>景蓉</t>
  </si>
  <si>
    <t>15021专业技术岗位</t>
  </si>
  <si>
    <t>乐周伶</t>
  </si>
  <si>
    <t>顾雅茹</t>
  </si>
  <si>
    <t>雷泰绘</t>
  </si>
  <si>
    <t>15022专业技术岗位</t>
  </si>
  <si>
    <t>杨宗霖</t>
  </si>
  <si>
    <t>向霞</t>
  </si>
  <si>
    <t>李再珍</t>
  </si>
  <si>
    <t>15023专业技术岗位</t>
  </si>
  <si>
    <t>陆黎姣</t>
  </si>
  <si>
    <t>万可</t>
  </si>
  <si>
    <t>刘霞</t>
  </si>
  <si>
    <t>15024专业技术岗位</t>
  </si>
  <si>
    <t>杨庭弟</t>
  </si>
  <si>
    <t>张玉敏</t>
  </si>
  <si>
    <t>刘群</t>
  </si>
  <si>
    <t>15025专业技术岗位</t>
  </si>
  <si>
    <t>胡茂焮</t>
  </si>
  <si>
    <t>杨明庭</t>
  </si>
  <si>
    <t>杨秀勇</t>
  </si>
  <si>
    <t>石庆祺</t>
  </si>
  <si>
    <t>陆家良</t>
  </si>
  <si>
    <t>杨金熠</t>
  </si>
  <si>
    <t>15026专业技术岗位</t>
  </si>
  <si>
    <t>刘湘勇</t>
  </si>
  <si>
    <t>潘世官</t>
  </si>
  <si>
    <t>何康生</t>
  </si>
  <si>
    <t>15027专业技术岗位</t>
  </si>
  <si>
    <t>曹坤</t>
  </si>
  <si>
    <t>李昱宗</t>
  </si>
  <si>
    <t>潘金明</t>
  </si>
  <si>
    <t>赵广</t>
  </si>
  <si>
    <t>张小千</t>
  </si>
  <si>
    <t>杨通国</t>
  </si>
  <si>
    <t>彭龙</t>
  </si>
  <si>
    <t>虎春曦</t>
  </si>
  <si>
    <t>杨清</t>
  </si>
  <si>
    <t>15028专业技术岗位</t>
  </si>
  <si>
    <t>吴寿松</t>
  </si>
  <si>
    <t>杨仪森</t>
  </si>
  <si>
    <t>孟杰</t>
  </si>
  <si>
    <t>王建云</t>
  </si>
  <si>
    <t>张鹏</t>
  </si>
  <si>
    <t>谭玄</t>
  </si>
  <si>
    <t>陶光勋</t>
  </si>
  <si>
    <t>郑廷浪</t>
  </si>
  <si>
    <t>周勇</t>
  </si>
  <si>
    <t>索绍春</t>
  </si>
  <si>
    <t>王中镁</t>
  </si>
  <si>
    <t>林炘</t>
  </si>
  <si>
    <t>15029专业技术岗位</t>
  </si>
  <si>
    <t>龙丽荣</t>
  </si>
  <si>
    <t>王天钊</t>
  </si>
  <si>
    <t>黄仁凤</t>
  </si>
  <si>
    <t>15030专业技术岗位</t>
  </si>
  <si>
    <t>万鹏</t>
  </si>
  <si>
    <t>李思钢</t>
  </si>
  <si>
    <t>周杨</t>
  </si>
  <si>
    <t>翁明超</t>
  </si>
  <si>
    <t>陈小羽</t>
  </si>
  <si>
    <t>面试考场</t>
  </si>
  <si>
    <t>笔试成绩所占比例40%</t>
  </si>
  <si>
    <t>面试抽签号</t>
  </si>
  <si>
    <t>面试成绩所占比例60%</t>
  </si>
  <si>
    <t>排名</t>
  </si>
  <si>
    <t>招聘人数</t>
  </si>
  <si>
    <t>是否入闱体检</t>
  </si>
  <si>
    <t>张荣</t>
  </si>
  <si>
    <t>护理</t>
  </si>
  <si>
    <t>第8面试考场</t>
  </si>
  <si>
    <t>24</t>
  </si>
  <si>
    <t>入闱体检</t>
  </si>
  <si>
    <t>李灵芝</t>
  </si>
  <si>
    <t>10</t>
  </si>
  <si>
    <t>成燕</t>
  </si>
  <si>
    <t>26</t>
  </si>
  <si>
    <t>杨维</t>
  </si>
  <si>
    <t>19</t>
  </si>
  <si>
    <t>舒善云</t>
  </si>
  <si>
    <t>20</t>
  </si>
  <si>
    <t>李芳</t>
  </si>
  <si>
    <t>18</t>
  </si>
  <si>
    <t>伍淑芳</t>
  </si>
  <si>
    <t>23</t>
  </si>
  <si>
    <t>林琎</t>
  </si>
  <si>
    <t>黄裕红</t>
  </si>
  <si>
    <t>29</t>
  </si>
  <si>
    <t>周樂曦</t>
  </si>
  <si>
    <t>25</t>
  </si>
  <si>
    <t>颜玉涛</t>
  </si>
  <si>
    <t>27</t>
  </si>
  <si>
    <t>罗梅</t>
  </si>
  <si>
    <t>13</t>
  </si>
  <si>
    <t>蔡佳佳</t>
  </si>
  <si>
    <t>16</t>
  </si>
  <si>
    <t>王思铭</t>
  </si>
  <si>
    <t>12</t>
  </si>
  <si>
    <t>熊小英</t>
  </si>
  <si>
    <t>11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</si>
</sst>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  <numFmt numFmtId="178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name val="方正小标宋简体"/>
      <charset val="134"/>
    </font>
    <font>
      <b/>
      <sz val="8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rgb="FFFF0000"/>
      </font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V7" sqref="V7"/>
    </sheetView>
  </sheetViews>
  <sheetFormatPr defaultColWidth="9" defaultRowHeight="13.5"/>
  <cols>
    <col min="1" max="1" width="4.75" style="12" customWidth="1"/>
    <col min="2" max="2" width="8.125" style="13" customWidth="1"/>
    <col min="3" max="3" width="17.7333333333333" style="13" customWidth="1"/>
    <col min="4" max="4" width="17.25" style="13" customWidth="1"/>
    <col min="5" max="5" width="8.375" style="12" customWidth="1"/>
    <col min="6" max="6" width="9" style="12"/>
    <col min="7" max="7" width="8.25" style="12" customWidth="1"/>
    <col min="8" max="8" width="9.25" style="12" customWidth="1"/>
    <col min="9" max="9" width="9" style="12"/>
    <col min="10" max="10" width="5.125" style="14" customWidth="1"/>
    <col min="11" max="11" width="6.66666666666667" style="14" customWidth="1"/>
    <col min="12" max="12" width="9" style="15" customWidth="1"/>
    <col min="13" max="13" width="5.5" style="12" customWidth="1"/>
    <col min="14" max="16377" width="9" style="12"/>
    <col min="16378" max="16384" width="9" style="16"/>
  </cols>
  <sheetData>
    <row r="1" s="12" customFormat="1" ht="33" customHeight="1" spans="1:13">
      <c r="A1" s="17" t="s">
        <v>0</v>
      </c>
      <c r="B1" s="18"/>
      <c r="C1" s="18"/>
      <c r="D1" s="18"/>
      <c r="E1" s="17"/>
      <c r="F1" s="17"/>
      <c r="G1" s="17"/>
      <c r="H1" s="17"/>
      <c r="I1" s="17"/>
      <c r="J1" s="35"/>
      <c r="K1" s="35"/>
      <c r="L1" s="35"/>
      <c r="M1" s="17"/>
    </row>
    <row r="2" s="12" customFormat="1" ht="47.1" customHeight="1" spans="1:13">
      <c r="A2" s="19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1" t="s">
        <v>6</v>
      </c>
      <c r="G2" s="19" t="s">
        <v>7</v>
      </c>
      <c r="H2" s="19" t="s">
        <v>8</v>
      </c>
      <c r="I2" s="21" t="s">
        <v>9</v>
      </c>
      <c r="J2" s="24" t="s">
        <v>10</v>
      </c>
      <c r="K2" s="24" t="s">
        <v>11</v>
      </c>
      <c r="L2" s="24" t="s">
        <v>12</v>
      </c>
      <c r="M2" s="32" t="s">
        <v>13</v>
      </c>
    </row>
    <row r="3" s="12" customFormat="1" ht="21" customHeight="1" spans="1:13">
      <c r="A3" s="19">
        <v>1</v>
      </c>
      <c r="B3" s="22" t="s">
        <v>14</v>
      </c>
      <c r="C3" s="22" t="s">
        <v>15</v>
      </c>
      <c r="D3" s="22" t="s">
        <v>16</v>
      </c>
      <c r="E3" s="23">
        <v>79.69</v>
      </c>
      <c r="F3" s="21">
        <f>E3*0.5</f>
        <v>39.845</v>
      </c>
      <c r="G3" s="24">
        <v>80.4</v>
      </c>
      <c r="H3" s="25">
        <f>G3*0.5</f>
        <v>40.2</v>
      </c>
      <c r="I3" s="21">
        <f>F3+H3</f>
        <v>80.045</v>
      </c>
      <c r="J3" s="36" t="s">
        <v>17</v>
      </c>
      <c r="K3" s="37">
        <v>3</v>
      </c>
      <c r="L3" s="24" t="s">
        <v>18</v>
      </c>
      <c r="M3" s="19"/>
    </row>
    <row r="4" s="12" customFormat="1" ht="21" customHeight="1" spans="1:13">
      <c r="A4" s="19">
        <v>2</v>
      </c>
      <c r="B4" s="22" t="s">
        <v>19</v>
      </c>
      <c r="C4" s="22" t="s">
        <v>15</v>
      </c>
      <c r="D4" s="22" t="s">
        <v>16</v>
      </c>
      <c r="E4" s="23">
        <v>79.33</v>
      </c>
      <c r="F4" s="21">
        <f>E4*0.5</f>
        <v>39.665</v>
      </c>
      <c r="G4" s="24">
        <v>80.6</v>
      </c>
      <c r="H4" s="25">
        <f>G4*0.5</f>
        <v>40.3</v>
      </c>
      <c r="I4" s="21">
        <f>F4+H4</f>
        <v>79.965</v>
      </c>
      <c r="J4" s="36" t="s">
        <v>20</v>
      </c>
      <c r="K4" s="37">
        <v>3</v>
      </c>
      <c r="L4" s="24" t="s">
        <v>18</v>
      </c>
      <c r="M4" s="19"/>
    </row>
    <row r="5" s="12" customFormat="1" ht="21" customHeight="1" spans="1:13">
      <c r="A5" s="19">
        <v>3</v>
      </c>
      <c r="B5" s="26" t="s">
        <v>21</v>
      </c>
      <c r="C5" s="27" t="s">
        <v>15</v>
      </c>
      <c r="D5" s="27" t="s">
        <v>16</v>
      </c>
      <c r="E5" s="28">
        <v>79.03</v>
      </c>
      <c r="F5" s="21">
        <f>E5*0.5</f>
        <v>39.515</v>
      </c>
      <c r="G5" s="24">
        <v>79.4</v>
      </c>
      <c r="H5" s="25">
        <f>G5*0.5</f>
        <v>39.7</v>
      </c>
      <c r="I5" s="21">
        <f>F5+H5</f>
        <v>79.215</v>
      </c>
      <c r="J5" s="36" t="s">
        <v>22</v>
      </c>
      <c r="K5" s="37">
        <v>3</v>
      </c>
      <c r="L5" s="24" t="s">
        <v>18</v>
      </c>
      <c r="M5" s="19"/>
    </row>
    <row r="6" s="12" customFormat="1" ht="21" customHeight="1" spans="1:13">
      <c r="A6" s="19">
        <v>4</v>
      </c>
      <c r="B6" s="29" t="s">
        <v>23</v>
      </c>
      <c r="C6" s="30" t="s">
        <v>15</v>
      </c>
      <c r="D6" s="30" t="s">
        <v>16</v>
      </c>
      <c r="E6" s="31">
        <v>77.4</v>
      </c>
      <c r="F6" s="21">
        <f>E6*0.5</f>
        <v>38.7</v>
      </c>
      <c r="G6" s="19">
        <v>80.4</v>
      </c>
      <c r="H6" s="25">
        <f>G6*0.5</f>
        <v>40.2</v>
      </c>
      <c r="I6" s="21">
        <f>F6+H6</f>
        <v>78.9</v>
      </c>
      <c r="J6" s="36" t="s">
        <v>24</v>
      </c>
      <c r="K6" s="37">
        <v>3</v>
      </c>
      <c r="L6" s="24" t="s">
        <v>25</v>
      </c>
      <c r="M6" s="19"/>
    </row>
    <row r="7" s="12" customFormat="1" ht="21" customHeight="1" spans="1:13">
      <c r="A7" s="19">
        <v>5</v>
      </c>
      <c r="B7" s="29" t="s">
        <v>26</v>
      </c>
      <c r="C7" s="30" t="s">
        <v>15</v>
      </c>
      <c r="D7" s="30" t="s">
        <v>16</v>
      </c>
      <c r="E7" s="31">
        <v>79.73</v>
      </c>
      <c r="F7" s="21">
        <f>E7*0.5</f>
        <v>39.865</v>
      </c>
      <c r="G7" s="19">
        <v>77.6</v>
      </c>
      <c r="H7" s="25">
        <f>G7*0.5</f>
        <v>38.8</v>
      </c>
      <c r="I7" s="21">
        <f>F7+H7</f>
        <v>78.665</v>
      </c>
      <c r="J7" s="36" t="s">
        <v>27</v>
      </c>
      <c r="K7" s="37">
        <v>3</v>
      </c>
      <c r="L7" s="24" t="s">
        <v>25</v>
      </c>
      <c r="M7" s="19"/>
    </row>
    <row r="8" s="12" customFormat="1" ht="21" customHeight="1" spans="1:13">
      <c r="A8" s="19">
        <v>6</v>
      </c>
      <c r="B8" s="29" t="s">
        <v>28</v>
      </c>
      <c r="C8" s="30" t="s">
        <v>15</v>
      </c>
      <c r="D8" s="30" t="s">
        <v>16</v>
      </c>
      <c r="E8" s="31">
        <v>78.28</v>
      </c>
      <c r="F8" s="21">
        <f>E8*0.5</f>
        <v>39.14</v>
      </c>
      <c r="G8" s="19">
        <v>76</v>
      </c>
      <c r="H8" s="25">
        <f>G8*0.5</f>
        <v>38</v>
      </c>
      <c r="I8" s="21">
        <f>F8+H8</f>
        <v>77.14</v>
      </c>
      <c r="J8" s="36" t="s">
        <v>29</v>
      </c>
      <c r="K8" s="37">
        <v>3</v>
      </c>
      <c r="L8" s="24" t="s">
        <v>25</v>
      </c>
      <c r="M8" s="19"/>
    </row>
    <row r="9" s="12" customFormat="1" ht="21" customHeight="1" spans="1:13">
      <c r="A9" s="19">
        <v>7</v>
      </c>
      <c r="B9" s="29" t="s">
        <v>30</v>
      </c>
      <c r="C9" s="30" t="s">
        <v>15</v>
      </c>
      <c r="D9" s="30" t="s">
        <v>16</v>
      </c>
      <c r="E9" s="31">
        <v>77.38</v>
      </c>
      <c r="F9" s="21">
        <f>E9*0.5</f>
        <v>38.69</v>
      </c>
      <c r="G9" s="32">
        <v>76</v>
      </c>
      <c r="H9" s="25">
        <f>G9*0.5</f>
        <v>38</v>
      </c>
      <c r="I9" s="21">
        <f>F9+H9</f>
        <v>76.69</v>
      </c>
      <c r="J9" s="36" t="s">
        <v>31</v>
      </c>
      <c r="K9" s="37">
        <v>3</v>
      </c>
      <c r="L9" s="24" t="s">
        <v>25</v>
      </c>
      <c r="M9" s="19"/>
    </row>
    <row r="10" s="12" customFormat="1" ht="21" customHeight="1" spans="1:13">
      <c r="A10" s="19">
        <v>8</v>
      </c>
      <c r="B10" s="29" t="s">
        <v>32</v>
      </c>
      <c r="C10" s="30" t="s">
        <v>15</v>
      </c>
      <c r="D10" s="30" t="s">
        <v>16</v>
      </c>
      <c r="E10" s="31">
        <v>80.23</v>
      </c>
      <c r="F10" s="21">
        <f>E10*0.5</f>
        <v>40.115</v>
      </c>
      <c r="G10" s="19">
        <v>72.6</v>
      </c>
      <c r="H10" s="25">
        <f>G10*0.5</f>
        <v>36.3</v>
      </c>
      <c r="I10" s="21">
        <f>F10+H10</f>
        <v>76.415</v>
      </c>
      <c r="J10" s="36" t="s">
        <v>33</v>
      </c>
      <c r="K10" s="37">
        <v>3</v>
      </c>
      <c r="L10" s="24" t="s">
        <v>25</v>
      </c>
      <c r="M10" s="19"/>
    </row>
    <row r="11" s="12" customFormat="1" ht="21" customHeight="1" spans="1:13">
      <c r="A11" s="19">
        <v>9</v>
      </c>
      <c r="B11" s="29" t="s">
        <v>34</v>
      </c>
      <c r="C11" s="30" t="s">
        <v>15</v>
      </c>
      <c r="D11" s="30" t="s">
        <v>16</v>
      </c>
      <c r="E11" s="31">
        <v>78.24</v>
      </c>
      <c r="F11" s="21">
        <f>E11*0.5</f>
        <v>39.12</v>
      </c>
      <c r="G11" s="19">
        <v>0</v>
      </c>
      <c r="H11" s="25">
        <f>G11*0.5</f>
        <v>0</v>
      </c>
      <c r="I11" s="21">
        <f>F11+H11</f>
        <v>39.12</v>
      </c>
      <c r="J11" s="36" t="s">
        <v>35</v>
      </c>
      <c r="K11" s="37">
        <v>3</v>
      </c>
      <c r="L11" s="24" t="s">
        <v>25</v>
      </c>
      <c r="M11" s="19"/>
    </row>
    <row r="12" s="12" customFormat="1" ht="21" customHeight="1" spans="1:13">
      <c r="A12" s="19">
        <v>10</v>
      </c>
      <c r="B12" s="33" t="s">
        <v>36</v>
      </c>
      <c r="C12" s="22" t="s">
        <v>15</v>
      </c>
      <c r="D12" s="22" t="s">
        <v>37</v>
      </c>
      <c r="E12" s="23">
        <v>76.31</v>
      </c>
      <c r="F12" s="21">
        <f>E12*0.5</f>
        <v>38.155</v>
      </c>
      <c r="G12" s="34">
        <v>85.8</v>
      </c>
      <c r="H12" s="25">
        <f>G12*0.5</f>
        <v>42.9</v>
      </c>
      <c r="I12" s="21">
        <f>F12+H12</f>
        <v>81.055</v>
      </c>
      <c r="J12" s="24">
        <v>1</v>
      </c>
      <c r="K12" s="37">
        <v>3</v>
      </c>
      <c r="L12" s="24" t="s">
        <v>18</v>
      </c>
      <c r="M12" s="19"/>
    </row>
    <row r="13" s="12" customFormat="1" ht="21" customHeight="1" spans="1:13">
      <c r="A13" s="19">
        <v>11</v>
      </c>
      <c r="B13" s="33" t="s">
        <v>38</v>
      </c>
      <c r="C13" s="22" t="s">
        <v>15</v>
      </c>
      <c r="D13" s="22" t="s">
        <v>37</v>
      </c>
      <c r="E13" s="23">
        <v>79.78</v>
      </c>
      <c r="F13" s="21">
        <f>E13*0.5</f>
        <v>39.89</v>
      </c>
      <c r="G13" s="34">
        <v>82</v>
      </c>
      <c r="H13" s="25">
        <f>G13*0.5</f>
        <v>41</v>
      </c>
      <c r="I13" s="21">
        <f>F13+H13</f>
        <v>80.89</v>
      </c>
      <c r="J13" s="24">
        <v>2</v>
      </c>
      <c r="K13" s="37">
        <v>3</v>
      </c>
      <c r="L13" s="24" t="s">
        <v>18</v>
      </c>
      <c r="M13" s="19"/>
    </row>
    <row r="14" s="12" customFormat="1" ht="21" customHeight="1" spans="1:13">
      <c r="A14" s="19">
        <v>12</v>
      </c>
      <c r="B14" s="33" t="s">
        <v>39</v>
      </c>
      <c r="C14" s="22" t="s">
        <v>15</v>
      </c>
      <c r="D14" s="22" t="s">
        <v>37</v>
      </c>
      <c r="E14" s="23">
        <v>75.79</v>
      </c>
      <c r="F14" s="21">
        <f>E14*0.5</f>
        <v>37.895</v>
      </c>
      <c r="G14" s="34">
        <v>79.8</v>
      </c>
      <c r="H14" s="25">
        <f>G14*0.5</f>
        <v>39.9</v>
      </c>
      <c r="I14" s="21">
        <f>F14+H14</f>
        <v>77.795</v>
      </c>
      <c r="J14" s="24">
        <v>3</v>
      </c>
      <c r="K14" s="37">
        <v>3</v>
      </c>
      <c r="L14" s="24" t="s">
        <v>18</v>
      </c>
      <c r="M14" s="19"/>
    </row>
    <row r="15" s="12" customFormat="1" ht="21" customHeight="1" spans="1:13">
      <c r="A15" s="19">
        <v>13</v>
      </c>
      <c r="B15" s="29" t="s">
        <v>40</v>
      </c>
      <c r="C15" s="30" t="s">
        <v>15</v>
      </c>
      <c r="D15" s="30" t="s">
        <v>37</v>
      </c>
      <c r="E15" s="31">
        <v>67.53</v>
      </c>
      <c r="F15" s="21">
        <f>E15*0.5</f>
        <v>33.765</v>
      </c>
      <c r="G15" s="19">
        <v>83.4</v>
      </c>
      <c r="H15" s="25">
        <f>G15*0.5</f>
        <v>41.7</v>
      </c>
      <c r="I15" s="21">
        <f>F15+H15</f>
        <v>75.465</v>
      </c>
      <c r="J15" s="24">
        <v>4</v>
      </c>
      <c r="K15" s="37">
        <v>3</v>
      </c>
      <c r="L15" s="24" t="s">
        <v>25</v>
      </c>
      <c r="M15" s="19"/>
    </row>
    <row r="16" s="12" customFormat="1" ht="21" customHeight="1" spans="1:13">
      <c r="A16" s="19">
        <v>14</v>
      </c>
      <c r="B16" s="29" t="s">
        <v>41</v>
      </c>
      <c r="C16" s="30" t="s">
        <v>15</v>
      </c>
      <c r="D16" s="30" t="s">
        <v>37</v>
      </c>
      <c r="E16" s="31">
        <v>74.65</v>
      </c>
      <c r="F16" s="21">
        <f>E16*0.5</f>
        <v>37.325</v>
      </c>
      <c r="G16" s="32">
        <v>72.2</v>
      </c>
      <c r="H16" s="25">
        <f>G16*0.5</f>
        <v>36.1</v>
      </c>
      <c r="I16" s="21">
        <f>F16+H16</f>
        <v>73.425</v>
      </c>
      <c r="J16" s="24">
        <v>5</v>
      </c>
      <c r="K16" s="37">
        <v>3</v>
      </c>
      <c r="L16" s="24" t="s">
        <v>25</v>
      </c>
      <c r="M16" s="19"/>
    </row>
    <row r="17" s="12" customFormat="1" ht="21" customHeight="1" spans="1:13">
      <c r="A17" s="19">
        <v>15</v>
      </c>
      <c r="B17" s="29" t="s">
        <v>42</v>
      </c>
      <c r="C17" s="30" t="s">
        <v>15</v>
      </c>
      <c r="D17" s="30" t="s">
        <v>37</v>
      </c>
      <c r="E17" s="31">
        <v>69.08</v>
      </c>
      <c r="F17" s="21">
        <f>E17*0.5</f>
        <v>34.54</v>
      </c>
      <c r="G17" s="32">
        <v>0</v>
      </c>
      <c r="H17" s="25">
        <f>G17*0.5</f>
        <v>0</v>
      </c>
      <c r="I17" s="21">
        <f>F17+H17</f>
        <v>34.54</v>
      </c>
      <c r="J17" s="36" t="s">
        <v>29</v>
      </c>
      <c r="K17" s="37">
        <v>3</v>
      </c>
      <c r="L17" s="24" t="s">
        <v>25</v>
      </c>
      <c r="M17" s="19"/>
    </row>
    <row r="18" s="12" customFormat="1" ht="21" customHeight="1" spans="1:13">
      <c r="A18" s="19">
        <v>16</v>
      </c>
      <c r="B18" s="29" t="s">
        <v>43</v>
      </c>
      <c r="C18" s="30" t="s">
        <v>15</v>
      </c>
      <c r="D18" s="30" t="s">
        <v>37</v>
      </c>
      <c r="E18" s="31">
        <v>65.83</v>
      </c>
      <c r="F18" s="21">
        <f>E18*0.5</f>
        <v>32.915</v>
      </c>
      <c r="G18" s="32">
        <v>0</v>
      </c>
      <c r="H18" s="25">
        <f>G18*0.5</f>
        <v>0</v>
      </c>
      <c r="I18" s="21">
        <f>F18+H18</f>
        <v>32.915</v>
      </c>
      <c r="J18" s="24">
        <v>7</v>
      </c>
      <c r="K18" s="37">
        <v>3</v>
      </c>
      <c r="L18" s="24" t="s">
        <v>25</v>
      </c>
      <c r="M18" s="19"/>
    </row>
    <row r="19" s="12" customFormat="1" ht="21" customHeight="1" spans="1:13">
      <c r="A19" s="19">
        <v>17</v>
      </c>
      <c r="B19" s="29" t="s">
        <v>44</v>
      </c>
      <c r="C19" s="30" t="s">
        <v>15</v>
      </c>
      <c r="D19" s="30" t="s">
        <v>37</v>
      </c>
      <c r="E19" s="31">
        <v>64.17</v>
      </c>
      <c r="F19" s="21">
        <f>E19*0.5</f>
        <v>32.085</v>
      </c>
      <c r="G19" s="32">
        <v>0</v>
      </c>
      <c r="H19" s="25">
        <f>G19*0.5</f>
        <v>0</v>
      </c>
      <c r="I19" s="21">
        <f>F19+H19</f>
        <v>32.085</v>
      </c>
      <c r="J19" s="24">
        <v>8</v>
      </c>
      <c r="K19" s="37">
        <v>3</v>
      </c>
      <c r="L19" s="24" t="s">
        <v>25</v>
      </c>
      <c r="M19" s="19"/>
    </row>
    <row r="20" s="12" customFormat="1" ht="21" customHeight="1" spans="1:13">
      <c r="A20" s="19">
        <v>18</v>
      </c>
      <c r="B20" s="29" t="s">
        <v>45</v>
      </c>
      <c r="C20" s="30" t="s">
        <v>15</v>
      </c>
      <c r="D20" s="30" t="s">
        <v>37</v>
      </c>
      <c r="E20" s="31">
        <v>63.1</v>
      </c>
      <c r="F20" s="21">
        <f>E20*0.5</f>
        <v>31.55</v>
      </c>
      <c r="G20" s="32">
        <v>0</v>
      </c>
      <c r="H20" s="25">
        <f>G20*0.5</f>
        <v>0</v>
      </c>
      <c r="I20" s="21">
        <f>F20+H20</f>
        <v>31.55</v>
      </c>
      <c r="J20" s="24">
        <v>9</v>
      </c>
      <c r="K20" s="37">
        <v>3</v>
      </c>
      <c r="L20" s="24" t="s">
        <v>25</v>
      </c>
      <c r="M20" s="19"/>
    </row>
    <row r="21" s="12" customFormat="1" ht="21" customHeight="1" spans="1:13">
      <c r="A21" s="19">
        <v>19</v>
      </c>
      <c r="B21" s="33" t="s">
        <v>46</v>
      </c>
      <c r="C21" s="22" t="s">
        <v>15</v>
      </c>
      <c r="D21" s="22" t="s">
        <v>47</v>
      </c>
      <c r="E21" s="23">
        <v>78.69</v>
      </c>
      <c r="F21" s="21">
        <f>E21*0.5</f>
        <v>39.345</v>
      </c>
      <c r="G21" s="24">
        <v>89.2</v>
      </c>
      <c r="H21" s="25">
        <f>G21*0.5</f>
        <v>44.6</v>
      </c>
      <c r="I21" s="21">
        <f>F21+H21</f>
        <v>83.945</v>
      </c>
      <c r="J21" s="24">
        <v>5</v>
      </c>
      <c r="K21" s="37">
        <v>2</v>
      </c>
      <c r="L21" s="24" t="s">
        <v>18</v>
      </c>
      <c r="M21" s="19"/>
    </row>
    <row r="22" s="12" customFormat="1" ht="21" customHeight="1" spans="1:13">
      <c r="A22" s="19">
        <v>20</v>
      </c>
      <c r="B22" s="33" t="s">
        <v>48</v>
      </c>
      <c r="C22" s="22" t="s">
        <v>15</v>
      </c>
      <c r="D22" s="22" t="s">
        <v>47</v>
      </c>
      <c r="E22" s="23">
        <v>78.84</v>
      </c>
      <c r="F22" s="21">
        <f>E22*0.5</f>
        <v>39.42</v>
      </c>
      <c r="G22" s="24">
        <v>85.8</v>
      </c>
      <c r="H22" s="25">
        <f>G22*0.5</f>
        <v>42.9</v>
      </c>
      <c r="I22" s="21">
        <f>F22+H22</f>
        <v>82.32</v>
      </c>
      <c r="J22" s="24">
        <v>4</v>
      </c>
      <c r="K22" s="37">
        <v>2</v>
      </c>
      <c r="L22" s="24" t="s">
        <v>18</v>
      </c>
      <c r="M22" s="19"/>
    </row>
    <row r="23" s="12" customFormat="1" ht="21" customHeight="1" spans="1:13">
      <c r="A23" s="19">
        <v>21</v>
      </c>
      <c r="B23" s="29" t="s">
        <v>49</v>
      </c>
      <c r="C23" s="30" t="s">
        <v>15</v>
      </c>
      <c r="D23" s="30" t="s">
        <v>47</v>
      </c>
      <c r="E23" s="31">
        <v>79.72</v>
      </c>
      <c r="F23" s="21">
        <f>E23*0.5</f>
        <v>39.86</v>
      </c>
      <c r="G23" s="32">
        <v>80.6</v>
      </c>
      <c r="H23" s="25">
        <f>G23*0.5</f>
        <v>40.3</v>
      </c>
      <c r="I23" s="21">
        <f>F23+H23</f>
        <v>80.16</v>
      </c>
      <c r="J23" s="24">
        <v>3</v>
      </c>
      <c r="K23" s="37">
        <v>2</v>
      </c>
      <c r="L23" s="24" t="s">
        <v>25</v>
      </c>
      <c r="M23" s="19"/>
    </row>
    <row r="24" s="12" customFormat="1" ht="21" customHeight="1" spans="1:13">
      <c r="A24" s="19">
        <v>22</v>
      </c>
      <c r="B24" s="29" t="s">
        <v>50</v>
      </c>
      <c r="C24" s="30" t="s">
        <v>15</v>
      </c>
      <c r="D24" s="30" t="s">
        <v>47</v>
      </c>
      <c r="E24" s="31">
        <v>82.67</v>
      </c>
      <c r="F24" s="21">
        <f>E24*0.5</f>
        <v>41.335</v>
      </c>
      <c r="G24" s="32">
        <v>75.4</v>
      </c>
      <c r="H24" s="25">
        <f>G24*0.5</f>
        <v>37.7</v>
      </c>
      <c r="I24" s="21">
        <f>F24+H24</f>
        <v>79.035</v>
      </c>
      <c r="J24" s="24">
        <v>2</v>
      </c>
      <c r="K24" s="37">
        <v>2</v>
      </c>
      <c r="L24" s="24" t="s">
        <v>25</v>
      </c>
      <c r="M24" s="19"/>
    </row>
    <row r="25" s="12" customFormat="1" ht="21" customHeight="1" spans="1:13">
      <c r="A25" s="19">
        <v>23</v>
      </c>
      <c r="B25" s="29" t="s">
        <v>51</v>
      </c>
      <c r="C25" s="30" t="s">
        <v>15</v>
      </c>
      <c r="D25" s="30" t="s">
        <v>47</v>
      </c>
      <c r="E25" s="31">
        <v>78.19</v>
      </c>
      <c r="F25" s="21">
        <f>E25*0.5</f>
        <v>39.095</v>
      </c>
      <c r="G25" s="32">
        <v>79.6</v>
      </c>
      <c r="H25" s="25">
        <f>G25*0.5</f>
        <v>39.8</v>
      </c>
      <c r="I25" s="21">
        <f>F25+H25</f>
        <v>78.895</v>
      </c>
      <c r="J25" s="24">
        <v>1</v>
      </c>
      <c r="K25" s="37">
        <v>2</v>
      </c>
      <c r="L25" s="24" t="s">
        <v>25</v>
      </c>
      <c r="M25" s="19"/>
    </row>
    <row r="26" s="12" customFormat="1" ht="21" customHeight="1" spans="1:13">
      <c r="A26" s="19">
        <v>24</v>
      </c>
      <c r="B26" s="29" t="s">
        <v>52</v>
      </c>
      <c r="C26" s="30" t="s">
        <v>15</v>
      </c>
      <c r="D26" s="30" t="s">
        <v>47</v>
      </c>
      <c r="E26" s="31">
        <v>78.55</v>
      </c>
      <c r="F26" s="21">
        <f>E26*0.5</f>
        <v>39.275</v>
      </c>
      <c r="G26" s="32">
        <v>78</v>
      </c>
      <c r="H26" s="25">
        <f>G26*0.5</f>
        <v>39</v>
      </c>
      <c r="I26" s="21">
        <f>F26+H26</f>
        <v>78.275</v>
      </c>
      <c r="J26" s="36" t="s">
        <v>29</v>
      </c>
      <c r="K26" s="37">
        <v>2</v>
      </c>
      <c r="L26" s="24" t="s">
        <v>25</v>
      </c>
      <c r="M26" s="19"/>
    </row>
    <row r="27" s="12" customFormat="1" ht="21" customHeight="1" spans="1:13">
      <c r="A27" s="19">
        <v>25</v>
      </c>
      <c r="B27" s="33" t="s">
        <v>53</v>
      </c>
      <c r="C27" s="22" t="s">
        <v>15</v>
      </c>
      <c r="D27" s="22" t="s">
        <v>54</v>
      </c>
      <c r="E27" s="23">
        <v>87.11</v>
      </c>
      <c r="F27" s="21">
        <f>E27*0.5</f>
        <v>43.555</v>
      </c>
      <c r="G27" s="24">
        <v>79.8</v>
      </c>
      <c r="H27" s="25">
        <f>G27*0.5</f>
        <v>39.9</v>
      </c>
      <c r="I27" s="21">
        <f>F27+H27</f>
        <v>83.455</v>
      </c>
      <c r="J27" s="24">
        <v>1</v>
      </c>
      <c r="K27" s="37">
        <v>1</v>
      </c>
      <c r="L27" s="24" t="s">
        <v>18</v>
      </c>
      <c r="M27" s="19"/>
    </row>
    <row r="28" s="12" customFormat="1" ht="21" customHeight="1" spans="1:13">
      <c r="A28" s="19">
        <v>26</v>
      </c>
      <c r="B28" s="29" t="s">
        <v>55</v>
      </c>
      <c r="C28" s="30" t="s">
        <v>15</v>
      </c>
      <c r="D28" s="30" t="s">
        <v>54</v>
      </c>
      <c r="E28" s="31">
        <v>81.35</v>
      </c>
      <c r="F28" s="21">
        <f>E28*0.5</f>
        <v>40.675</v>
      </c>
      <c r="G28" s="19">
        <v>79</v>
      </c>
      <c r="H28" s="25">
        <f>G28*0.5</f>
        <v>39.5</v>
      </c>
      <c r="I28" s="21">
        <f>F28+H28</f>
        <v>80.175</v>
      </c>
      <c r="J28" s="24">
        <v>2</v>
      </c>
      <c r="K28" s="37">
        <v>1</v>
      </c>
      <c r="L28" s="24" t="s">
        <v>25</v>
      </c>
      <c r="M28" s="19"/>
    </row>
    <row r="29" s="12" customFormat="1" ht="21" customHeight="1" spans="1:13">
      <c r="A29" s="19">
        <v>27</v>
      </c>
      <c r="B29" s="29" t="s">
        <v>56</v>
      </c>
      <c r="C29" s="30" t="s">
        <v>15</v>
      </c>
      <c r="D29" s="30" t="s">
        <v>54</v>
      </c>
      <c r="E29" s="31">
        <v>78.81</v>
      </c>
      <c r="F29" s="21">
        <f>E29*0.5</f>
        <v>39.405</v>
      </c>
      <c r="G29" s="32">
        <v>0</v>
      </c>
      <c r="H29" s="25">
        <f>G29*0.5</f>
        <v>0</v>
      </c>
      <c r="I29" s="21">
        <f>F29+H29</f>
        <v>39.405</v>
      </c>
      <c r="J29" s="24">
        <v>3</v>
      </c>
      <c r="K29" s="37">
        <v>1</v>
      </c>
      <c r="L29" s="24" t="s">
        <v>25</v>
      </c>
      <c r="M29" s="19"/>
    </row>
    <row r="30" s="12" customFormat="1" ht="21" customHeight="1" spans="1:13">
      <c r="A30" s="19">
        <v>28</v>
      </c>
      <c r="B30" s="33" t="s">
        <v>57</v>
      </c>
      <c r="C30" s="22" t="s">
        <v>15</v>
      </c>
      <c r="D30" s="22" t="s">
        <v>58</v>
      </c>
      <c r="E30" s="23">
        <v>66.04</v>
      </c>
      <c r="F30" s="21">
        <f>E30*0.5</f>
        <v>33.02</v>
      </c>
      <c r="G30" s="34">
        <v>81</v>
      </c>
      <c r="H30" s="25">
        <f>G30*0.5</f>
        <v>40.5</v>
      </c>
      <c r="I30" s="21">
        <f>F30+H30</f>
        <v>73.52</v>
      </c>
      <c r="J30" s="24">
        <v>1</v>
      </c>
      <c r="K30" s="37">
        <v>3</v>
      </c>
      <c r="L30" s="24" t="s">
        <v>18</v>
      </c>
      <c r="M30" s="19"/>
    </row>
    <row r="31" s="12" customFormat="1" ht="21" customHeight="1" spans="1:13">
      <c r="A31" s="19">
        <v>29</v>
      </c>
      <c r="B31" s="33" t="s">
        <v>59</v>
      </c>
      <c r="C31" s="22" t="s">
        <v>15</v>
      </c>
      <c r="D31" s="22" t="s">
        <v>58</v>
      </c>
      <c r="E31" s="23">
        <v>60.74</v>
      </c>
      <c r="F31" s="21">
        <f>E31*0.5</f>
        <v>30.37</v>
      </c>
      <c r="G31" s="34">
        <v>85.8</v>
      </c>
      <c r="H31" s="25">
        <f>G31*0.5</f>
        <v>42.9</v>
      </c>
      <c r="I31" s="21">
        <f>F31+H31</f>
        <v>73.27</v>
      </c>
      <c r="J31" s="24">
        <v>2</v>
      </c>
      <c r="K31" s="37">
        <v>3</v>
      </c>
      <c r="L31" s="24" t="s">
        <v>18</v>
      </c>
      <c r="M31" s="19"/>
    </row>
    <row r="32" s="12" customFormat="1" ht="21" customHeight="1" spans="1:13">
      <c r="A32" s="19">
        <v>30</v>
      </c>
      <c r="B32" s="33" t="s">
        <v>60</v>
      </c>
      <c r="C32" s="22" t="s">
        <v>15</v>
      </c>
      <c r="D32" s="22" t="s">
        <v>58</v>
      </c>
      <c r="E32" s="23">
        <v>58.12</v>
      </c>
      <c r="F32" s="21">
        <f>E32*0.5</f>
        <v>29.06</v>
      </c>
      <c r="G32" s="34">
        <v>87.4</v>
      </c>
      <c r="H32" s="25">
        <f>G32*0.5</f>
        <v>43.7</v>
      </c>
      <c r="I32" s="21">
        <f>F32+H32</f>
        <v>72.76</v>
      </c>
      <c r="J32" s="24">
        <v>3</v>
      </c>
      <c r="K32" s="37">
        <v>3</v>
      </c>
      <c r="L32" s="24" t="s">
        <v>18</v>
      </c>
      <c r="M32" s="19"/>
    </row>
    <row r="33" s="12" customFormat="1" ht="21" customHeight="1" spans="1:13">
      <c r="A33" s="19">
        <v>31</v>
      </c>
      <c r="B33" s="29" t="s">
        <v>61</v>
      </c>
      <c r="C33" s="30" t="s">
        <v>15</v>
      </c>
      <c r="D33" s="30" t="s">
        <v>58</v>
      </c>
      <c r="E33" s="31">
        <v>61.54</v>
      </c>
      <c r="F33" s="21">
        <f>E33*0.5</f>
        <v>30.77</v>
      </c>
      <c r="G33" s="32">
        <v>82.6</v>
      </c>
      <c r="H33" s="25">
        <f>G33*0.5</f>
        <v>41.3</v>
      </c>
      <c r="I33" s="21">
        <f>F33+H33</f>
        <v>72.07</v>
      </c>
      <c r="J33" s="24">
        <v>4</v>
      </c>
      <c r="K33" s="37">
        <v>3</v>
      </c>
      <c r="L33" s="24" t="s">
        <v>25</v>
      </c>
      <c r="M33" s="19"/>
    </row>
    <row r="34" s="12" customFormat="1" ht="21" customHeight="1" spans="1:13">
      <c r="A34" s="19">
        <v>32</v>
      </c>
      <c r="B34" s="29" t="s">
        <v>62</v>
      </c>
      <c r="C34" s="30" t="s">
        <v>15</v>
      </c>
      <c r="D34" s="30" t="s">
        <v>58</v>
      </c>
      <c r="E34" s="31">
        <v>54.75</v>
      </c>
      <c r="F34" s="21">
        <f>E34*0.5</f>
        <v>27.375</v>
      </c>
      <c r="G34" s="32">
        <v>87</v>
      </c>
      <c r="H34" s="25">
        <f>G34*0.5</f>
        <v>43.5</v>
      </c>
      <c r="I34" s="21">
        <f>F34+H34</f>
        <v>70.875</v>
      </c>
      <c r="J34" s="24">
        <v>5</v>
      </c>
      <c r="K34" s="37">
        <v>3</v>
      </c>
      <c r="L34" s="24" t="s">
        <v>25</v>
      </c>
      <c r="M34" s="38"/>
    </row>
    <row r="35" s="12" customFormat="1" ht="21" customHeight="1" spans="1:13">
      <c r="A35" s="19">
        <v>33</v>
      </c>
      <c r="B35" s="29" t="s">
        <v>63</v>
      </c>
      <c r="C35" s="30" t="s">
        <v>15</v>
      </c>
      <c r="D35" s="30" t="s">
        <v>58</v>
      </c>
      <c r="E35" s="31">
        <v>54.91</v>
      </c>
      <c r="F35" s="21">
        <f>E35*0.5</f>
        <v>27.455</v>
      </c>
      <c r="G35" s="32">
        <v>85.4</v>
      </c>
      <c r="H35" s="25">
        <f>G35*0.5</f>
        <v>42.7</v>
      </c>
      <c r="I35" s="21">
        <f>F35+H35</f>
        <v>70.155</v>
      </c>
      <c r="J35" s="36" t="s">
        <v>29</v>
      </c>
      <c r="K35" s="37">
        <v>3</v>
      </c>
      <c r="L35" s="24" t="s">
        <v>25</v>
      </c>
      <c r="M35" s="19"/>
    </row>
    <row r="36" s="12" customFormat="1" ht="21" customHeight="1" spans="1:13">
      <c r="A36" s="19">
        <v>34</v>
      </c>
      <c r="B36" s="29" t="s">
        <v>64</v>
      </c>
      <c r="C36" s="30" t="s">
        <v>15</v>
      </c>
      <c r="D36" s="30" t="s">
        <v>58</v>
      </c>
      <c r="E36" s="31">
        <v>55.92</v>
      </c>
      <c r="F36" s="21">
        <f>E36*0.5</f>
        <v>27.96</v>
      </c>
      <c r="G36" s="32">
        <v>81.8</v>
      </c>
      <c r="H36" s="25">
        <f>G36*0.5</f>
        <v>40.9</v>
      </c>
      <c r="I36" s="21">
        <f>F36+H36</f>
        <v>68.86</v>
      </c>
      <c r="J36" s="24">
        <v>7</v>
      </c>
      <c r="K36" s="37">
        <v>3</v>
      </c>
      <c r="L36" s="24" t="s">
        <v>25</v>
      </c>
      <c r="M36" s="19"/>
    </row>
    <row r="37" s="12" customFormat="1" ht="21" customHeight="1" spans="1:13">
      <c r="A37" s="19">
        <v>35</v>
      </c>
      <c r="B37" s="29" t="s">
        <v>65</v>
      </c>
      <c r="C37" s="30" t="s">
        <v>15</v>
      </c>
      <c r="D37" s="30" t="s">
        <v>58</v>
      </c>
      <c r="E37" s="31">
        <v>54.68</v>
      </c>
      <c r="F37" s="21">
        <f>E37*0.5</f>
        <v>27.34</v>
      </c>
      <c r="G37" s="32">
        <v>72.2</v>
      </c>
      <c r="H37" s="25">
        <f>G37*0.5</f>
        <v>36.1</v>
      </c>
      <c r="I37" s="21">
        <f>F37+H37</f>
        <v>63.44</v>
      </c>
      <c r="J37" s="24">
        <v>8</v>
      </c>
      <c r="K37" s="37">
        <v>3</v>
      </c>
      <c r="L37" s="24" t="s">
        <v>25</v>
      </c>
      <c r="M37" s="19"/>
    </row>
    <row r="38" s="12" customFormat="1" ht="21" customHeight="1" spans="1:13">
      <c r="A38" s="19">
        <v>36</v>
      </c>
      <c r="B38" s="29" t="s">
        <v>66</v>
      </c>
      <c r="C38" s="30" t="s">
        <v>15</v>
      </c>
      <c r="D38" s="30" t="s">
        <v>58</v>
      </c>
      <c r="E38" s="31">
        <v>52.7</v>
      </c>
      <c r="F38" s="21">
        <f>E38*0.5</f>
        <v>26.35</v>
      </c>
      <c r="G38" s="32">
        <v>0</v>
      </c>
      <c r="H38" s="25">
        <f>G38*0.5</f>
        <v>0</v>
      </c>
      <c r="I38" s="21">
        <f>F38+H38</f>
        <v>26.35</v>
      </c>
      <c r="J38" s="24">
        <v>9</v>
      </c>
      <c r="K38" s="37">
        <v>3</v>
      </c>
      <c r="L38" s="24" t="s">
        <v>25</v>
      </c>
      <c r="M38" s="19"/>
    </row>
    <row r="39" s="12" customFormat="1" ht="21" customHeight="1" spans="1:13">
      <c r="A39" s="19">
        <v>37</v>
      </c>
      <c r="B39" s="33" t="s">
        <v>67</v>
      </c>
      <c r="C39" s="22" t="s">
        <v>15</v>
      </c>
      <c r="D39" s="22" t="s">
        <v>68</v>
      </c>
      <c r="E39" s="23">
        <v>62.42</v>
      </c>
      <c r="F39" s="21">
        <f>E39*0.5</f>
        <v>31.21</v>
      </c>
      <c r="G39" s="34">
        <v>80.4</v>
      </c>
      <c r="H39" s="25">
        <f>G39*0.5</f>
        <v>40.2</v>
      </c>
      <c r="I39" s="21">
        <f>F39+H39</f>
        <v>71.41</v>
      </c>
      <c r="J39" s="24">
        <v>1</v>
      </c>
      <c r="K39" s="37">
        <v>1</v>
      </c>
      <c r="L39" s="24" t="s">
        <v>18</v>
      </c>
      <c r="M39" s="19"/>
    </row>
    <row r="40" s="12" customFormat="1" ht="21" customHeight="1" spans="1:13">
      <c r="A40" s="19">
        <v>38</v>
      </c>
      <c r="B40" s="29" t="s">
        <v>69</v>
      </c>
      <c r="C40" s="30" t="s">
        <v>15</v>
      </c>
      <c r="D40" s="30" t="s">
        <v>68</v>
      </c>
      <c r="E40" s="31">
        <v>60.42</v>
      </c>
      <c r="F40" s="21">
        <f>E40*0.5</f>
        <v>30.21</v>
      </c>
      <c r="G40" s="32">
        <v>79</v>
      </c>
      <c r="H40" s="25">
        <f>G40*0.5</f>
        <v>39.5</v>
      </c>
      <c r="I40" s="21">
        <f>F40+H40</f>
        <v>69.71</v>
      </c>
      <c r="J40" s="24">
        <v>2</v>
      </c>
      <c r="K40" s="37">
        <v>1</v>
      </c>
      <c r="L40" s="24" t="s">
        <v>25</v>
      </c>
      <c r="M40" s="19"/>
    </row>
    <row r="41" s="12" customFormat="1" ht="21" customHeight="1" spans="1:13">
      <c r="A41" s="19">
        <v>39</v>
      </c>
      <c r="B41" s="29" t="s">
        <v>70</v>
      </c>
      <c r="C41" s="30" t="s">
        <v>15</v>
      </c>
      <c r="D41" s="30" t="s">
        <v>68</v>
      </c>
      <c r="E41" s="31">
        <v>50.54</v>
      </c>
      <c r="F41" s="21">
        <f>E41*0.5</f>
        <v>25.27</v>
      </c>
      <c r="G41" s="32">
        <v>86.2</v>
      </c>
      <c r="H41" s="25">
        <f>G41*0.5</f>
        <v>43.1</v>
      </c>
      <c r="I41" s="21">
        <f>F41+H41</f>
        <v>68.37</v>
      </c>
      <c r="J41" s="24">
        <v>3</v>
      </c>
      <c r="K41" s="37">
        <v>1</v>
      </c>
      <c r="L41" s="24" t="s">
        <v>25</v>
      </c>
      <c r="M41" s="19"/>
    </row>
    <row r="42" s="12" customFormat="1" ht="21" customHeight="1" spans="1:13">
      <c r="A42" s="19">
        <v>40</v>
      </c>
      <c r="B42" s="33" t="s">
        <v>71</v>
      </c>
      <c r="C42" s="22" t="s">
        <v>15</v>
      </c>
      <c r="D42" s="22" t="s">
        <v>72</v>
      </c>
      <c r="E42" s="23">
        <v>80.88</v>
      </c>
      <c r="F42" s="21">
        <f>E42*0.5</f>
        <v>40.44</v>
      </c>
      <c r="G42" s="34">
        <v>82</v>
      </c>
      <c r="H42" s="25">
        <f>G42*0.5</f>
        <v>41</v>
      </c>
      <c r="I42" s="21">
        <f>F42+H42</f>
        <v>81.44</v>
      </c>
      <c r="J42" s="24">
        <v>1</v>
      </c>
      <c r="K42" s="37">
        <v>1</v>
      </c>
      <c r="L42" s="24" t="s">
        <v>18</v>
      </c>
      <c r="M42" s="19"/>
    </row>
    <row r="43" s="12" customFormat="1" ht="21" customHeight="1" spans="1:13">
      <c r="A43" s="19">
        <v>41</v>
      </c>
      <c r="B43" s="29" t="s">
        <v>73</v>
      </c>
      <c r="C43" s="30" t="s">
        <v>15</v>
      </c>
      <c r="D43" s="30" t="s">
        <v>72</v>
      </c>
      <c r="E43" s="31">
        <v>83.9</v>
      </c>
      <c r="F43" s="21">
        <f>E43*0.5</f>
        <v>41.95</v>
      </c>
      <c r="G43" s="32">
        <v>76</v>
      </c>
      <c r="H43" s="25">
        <f>G43*0.5</f>
        <v>38</v>
      </c>
      <c r="I43" s="21">
        <f>F43+H43</f>
        <v>79.95</v>
      </c>
      <c r="J43" s="24">
        <v>2</v>
      </c>
      <c r="K43" s="37">
        <v>1</v>
      </c>
      <c r="L43" s="24" t="s">
        <v>25</v>
      </c>
      <c r="M43" s="19"/>
    </row>
    <row r="44" s="12" customFormat="1" ht="21" customHeight="1" spans="1:13">
      <c r="A44" s="19">
        <v>42</v>
      </c>
      <c r="B44" s="29" t="s">
        <v>74</v>
      </c>
      <c r="C44" s="30" t="s">
        <v>15</v>
      </c>
      <c r="D44" s="30" t="s">
        <v>72</v>
      </c>
      <c r="E44" s="31">
        <v>77.43</v>
      </c>
      <c r="F44" s="21">
        <f>E44*0.5</f>
        <v>38.715</v>
      </c>
      <c r="G44" s="32">
        <v>0</v>
      </c>
      <c r="H44" s="25">
        <f>G44*0.5</f>
        <v>0</v>
      </c>
      <c r="I44" s="21">
        <f>F44+H44</f>
        <v>38.715</v>
      </c>
      <c r="J44" s="24">
        <v>3</v>
      </c>
      <c r="K44" s="37">
        <v>1</v>
      </c>
      <c r="L44" s="24" t="s">
        <v>25</v>
      </c>
      <c r="M44" s="19"/>
    </row>
    <row r="45" ht="21" customHeight="1" spans="1:13">
      <c r="A45" s="19">
        <v>43</v>
      </c>
      <c r="B45" s="33" t="s">
        <v>75</v>
      </c>
      <c r="C45" s="22" t="s">
        <v>15</v>
      </c>
      <c r="D45" s="22" t="s">
        <v>76</v>
      </c>
      <c r="E45" s="23">
        <v>77.63</v>
      </c>
      <c r="F45" s="21">
        <f>E45*0.5</f>
        <v>38.815</v>
      </c>
      <c r="G45" s="34">
        <v>82.8</v>
      </c>
      <c r="H45" s="25">
        <f>G45*0.5</f>
        <v>41.4</v>
      </c>
      <c r="I45" s="21">
        <f>F45+H45</f>
        <v>80.215</v>
      </c>
      <c r="J45" s="24">
        <v>1</v>
      </c>
      <c r="K45" s="37">
        <v>3</v>
      </c>
      <c r="L45" s="24" t="s">
        <v>18</v>
      </c>
      <c r="M45" s="19"/>
    </row>
    <row r="46" ht="21" customHeight="1" spans="1:13">
      <c r="A46" s="19">
        <v>44</v>
      </c>
      <c r="B46" s="33" t="s">
        <v>77</v>
      </c>
      <c r="C46" s="22" t="s">
        <v>15</v>
      </c>
      <c r="D46" s="22" t="s">
        <v>76</v>
      </c>
      <c r="E46" s="23">
        <v>72.8</v>
      </c>
      <c r="F46" s="21">
        <f>E46*0.5</f>
        <v>36.4</v>
      </c>
      <c r="G46" s="34">
        <v>85.2</v>
      </c>
      <c r="H46" s="25">
        <f>G46*0.5</f>
        <v>42.6</v>
      </c>
      <c r="I46" s="21">
        <f>F46+H46</f>
        <v>79</v>
      </c>
      <c r="J46" s="24">
        <v>2</v>
      </c>
      <c r="K46" s="37">
        <v>3</v>
      </c>
      <c r="L46" s="24" t="s">
        <v>18</v>
      </c>
      <c r="M46" s="19"/>
    </row>
    <row r="47" ht="21" customHeight="1" spans="1:13">
      <c r="A47" s="19">
        <v>45</v>
      </c>
      <c r="B47" s="33" t="s">
        <v>78</v>
      </c>
      <c r="C47" s="22" t="s">
        <v>15</v>
      </c>
      <c r="D47" s="22" t="s">
        <v>76</v>
      </c>
      <c r="E47" s="23">
        <v>74.86</v>
      </c>
      <c r="F47" s="21">
        <f>E47*0.5</f>
        <v>37.43</v>
      </c>
      <c r="G47" s="34">
        <v>81.6</v>
      </c>
      <c r="H47" s="25">
        <f>G47*0.5</f>
        <v>40.8</v>
      </c>
      <c r="I47" s="21">
        <f>F47+H47</f>
        <v>78.23</v>
      </c>
      <c r="J47" s="24">
        <v>3</v>
      </c>
      <c r="K47" s="37">
        <v>3</v>
      </c>
      <c r="L47" s="24" t="s">
        <v>18</v>
      </c>
      <c r="M47" s="19"/>
    </row>
    <row r="48" ht="21" customHeight="1" spans="1:13">
      <c r="A48" s="19">
        <v>46</v>
      </c>
      <c r="B48" s="29" t="s">
        <v>79</v>
      </c>
      <c r="C48" s="30" t="s">
        <v>15</v>
      </c>
      <c r="D48" s="30" t="s">
        <v>76</v>
      </c>
      <c r="E48" s="31">
        <v>72.63</v>
      </c>
      <c r="F48" s="21">
        <f>E48*0.5</f>
        <v>36.315</v>
      </c>
      <c r="G48" s="32">
        <v>83.8</v>
      </c>
      <c r="H48" s="25">
        <f>G48*0.5</f>
        <v>41.9</v>
      </c>
      <c r="I48" s="21">
        <f>F48+H48</f>
        <v>78.215</v>
      </c>
      <c r="J48" s="24">
        <v>4</v>
      </c>
      <c r="K48" s="37">
        <v>3</v>
      </c>
      <c r="L48" s="24" t="s">
        <v>25</v>
      </c>
      <c r="M48" s="19"/>
    </row>
    <row r="49" ht="21" customHeight="1" spans="1:13">
      <c r="A49" s="19">
        <v>47</v>
      </c>
      <c r="B49" s="29" t="s">
        <v>80</v>
      </c>
      <c r="C49" s="30" t="s">
        <v>15</v>
      </c>
      <c r="D49" s="30" t="s">
        <v>76</v>
      </c>
      <c r="E49" s="31">
        <v>77.95</v>
      </c>
      <c r="F49" s="21">
        <f>E49*0.5</f>
        <v>38.975</v>
      </c>
      <c r="G49" s="32">
        <v>77.8</v>
      </c>
      <c r="H49" s="25">
        <f>G49*0.5</f>
        <v>38.9</v>
      </c>
      <c r="I49" s="21">
        <f>F49+H49</f>
        <v>77.875</v>
      </c>
      <c r="J49" s="24">
        <v>5</v>
      </c>
      <c r="K49" s="37">
        <v>3</v>
      </c>
      <c r="L49" s="24" t="s">
        <v>25</v>
      </c>
      <c r="M49" s="19"/>
    </row>
    <row r="50" s="12" customFormat="1" ht="21" customHeight="1" spans="1:13">
      <c r="A50" s="19">
        <v>48</v>
      </c>
      <c r="B50" s="29" t="s">
        <v>81</v>
      </c>
      <c r="C50" s="30" t="s">
        <v>15</v>
      </c>
      <c r="D50" s="30" t="s">
        <v>76</v>
      </c>
      <c r="E50" s="31">
        <v>79.54</v>
      </c>
      <c r="F50" s="21">
        <f>E50*0.5</f>
        <v>39.77</v>
      </c>
      <c r="G50" s="32">
        <v>76</v>
      </c>
      <c r="H50" s="25">
        <f>G50*0.5</f>
        <v>38</v>
      </c>
      <c r="I50" s="21">
        <f>F50+H50</f>
        <v>77.77</v>
      </c>
      <c r="J50" s="24">
        <v>6</v>
      </c>
      <c r="K50" s="37">
        <v>3</v>
      </c>
      <c r="L50" s="24" t="s">
        <v>25</v>
      </c>
      <c r="M50" s="19"/>
    </row>
    <row r="51" ht="21" customHeight="1" spans="1:13">
      <c r="A51" s="19">
        <v>49</v>
      </c>
      <c r="B51" s="29" t="s">
        <v>82</v>
      </c>
      <c r="C51" s="30" t="s">
        <v>15</v>
      </c>
      <c r="D51" s="30" t="s">
        <v>76</v>
      </c>
      <c r="E51" s="31">
        <v>72.42</v>
      </c>
      <c r="F51" s="21">
        <f>E51*0.5</f>
        <v>36.21</v>
      </c>
      <c r="G51" s="32">
        <v>75.8</v>
      </c>
      <c r="H51" s="25">
        <f>G51*0.5</f>
        <v>37.9</v>
      </c>
      <c r="I51" s="21">
        <f>F51+H51</f>
        <v>74.11</v>
      </c>
      <c r="J51" s="24">
        <v>7</v>
      </c>
      <c r="K51" s="37">
        <v>3</v>
      </c>
      <c r="L51" s="24" t="s">
        <v>25</v>
      </c>
      <c r="M51" s="19"/>
    </row>
    <row r="52" ht="21" customHeight="1" spans="1:13">
      <c r="A52" s="19">
        <v>50</v>
      </c>
      <c r="B52" s="29" t="s">
        <v>83</v>
      </c>
      <c r="C52" s="30" t="s">
        <v>15</v>
      </c>
      <c r="D52" s="30" t="s">
        <v>76</v>
      </c>
      <c r="E52" s="31">
        <v>74.31</v>
      </c>
      <c r="F52" s="21">
        <f>E52*0.5</f>
        <v>37.155</v>
      </c>
      <c r="G52" s="32">
        <v>71.4</v>
      </c>
      <c r="H52" s="25">
        <f>G52*0.5</f>
        <v>35.7</v>
      </c>
      <c r="I52" s="21">
        <f>F52+H52</f>
        <v>72.855</v>
      </c>
      <c r="J52" s="24">
        <v>8</v>
      </c>
      <c r="K52" s="37">
        <v>3</v>
      </c>
      <c r="L52" s="24" t="s">
        <v>25</v>
      </c>
      <c r="M52" s="19"/>
    </row>
    <row r="53" ht="21" customHeight="1" spans="1:13">
      <c r="A53" s="19">
        <v>51</v>
      </c>
      <c r="B53" s="29" t="s">
        <v>84</v>
      </c>
      <c r="C53" s="30" t="s">
        <v>15</v>
      </c>
      <c r="D53" s="30" t="s">
        <v>76</v>
      </c>
      <c r="E53" s="31">
        <v>74.94</v>
      </c>
      <c r="F53" s="21">
        <f>E53*0.5</f>
        <v>37.47</v>
      </c>
      <c r="G53" s="32">
        <v>0</v>
      </c>
      <c r="H53" s="25">
        <f>G53*0.5</f>
        <v>0</v>
      </c>
      <c r="I53" s="21">
        <f>F53+H53</f>
        <v>37.47</v>
      </c>
      <c r="J53" s="24">
        <v>9</v>
      </c>
      <c r="K53" s="37">
        <v>3</v>
      </c>
      <c r="L53" s="24" t="s">
        <v>25</v>
      </c>
      <c r="M53" s="19"/>
    </row>
    <row r="54" ht="21" customHeight="1" spans="1:13">
      <c r="A54" s="19">
        <v>52</v>
      </c>
      <c r="B54" s="33" t="s">
        <v>85</v>
      </c>
      <c r="C54" s="22" t="s">
        <v>15</v>
      </c>
      <c r="D54" s="22" t="s">
        <v>86</v>
      </c>
      <c r="E54" s="23">
        <v>82.2</v>
      </c>
      <c r="F54" s="21">
        <f>E54*0.5</f>
        <v>41.1</v>
      </c>
      <c r="G54" s="34">
        <v>85.2</v>
      </c>
      <c r="H54" s="25">
        <f>G54*0.5</f>
        <v>42.6</v>
      </c>
      <c r="I54" s="21">
        <f>F54+H54</f>
        <v>83.7</v>
      </c>
      <c r="J54" s="24">
        <v>1</v>
      </c>
      <c r="K54" s="37">
        <v>1</v>
      </c>
      <c r="L54" s="24" t="s">
        <v>18</v>
      </c>
      <c r="M54" s="19"/>
    </row>
    <row r="55" ht="21" customHeight="1" spans="1:13">
      <c r="A55" s="19">
        <v>53</v>
      </c>
      <c r="B55" s="29" t="s">
        <v>87</v>
      </c>
      <c r="C55" s="30" t="s">
        <v>15</v>
      </c>
      <c r="D55" s="30" t="s">
        <v>86</v>
      </c>
      <c r="E55" s="31">
        <v>81.92</v>
      </c>
      <c r="F55" s="21">
        <f>E55*0.5</f>
        <v>40.96</v>
      </c>
      <c r="G55" s="32">
        <v>77.6</v>
      </c>
      <c r="H55" s="25">
        <f>G55*0.5</f>
        <v>38.8</v>
      </c>
      <c r="I55" s="21">
        <f>F55+H55</f>
        <v>79.76</v>
      </c>
      <c r="J55" s="24">
        <v>2</v>
      </c>
      <c r="K55" s="37">
        <v>1</v>
      </c>
      <c r="L55" s="24" t="s">
        <v>25</v>
      </c>
      <c r="M55" s="19"/>
    </row>
    <row r="56" ht="21" customHeight="1" spans="1:13">
      <c r="A56" s="19">
        <v>54</v>
      </c>
      <c r="B56" s="29" t="s">
        <v>88</v>
      </c>
      <c r="C56" s="30" t="s">
        <v>15</v>
      </c>
      <c r="D56" s="30" t="s">
        <v>86</v>
      </c>
      <c r="E56" s="31">
        <v>81.92</v>
      </c>
      <c r="F56" s="21">
        <f>E56*0.5</f>
        <v>40.96</v>
      </c>
      <c r="G56" s="32">
        <v>75.8</v>
      </c>
      <c r="H56" s="25">
        <f>G56*0.5</f>
        <v>37.9</v>
      </c>
      <c r="I56" s="21">
        <f>F56+H56</f>
        <v>78.86</v>
      </c>
      <c r="J56" s="24">
        <v>3</v>
      </c>
      <c r="K56" s="37">
        <v>1</v>
      </c>
      <c r="L56" s="24" t="s">
        <v>25</v>
      </c>
      <c r="M56" s="19"/>
    </row>
    <row r="57" ht="21" customHeight="1" spans="1:13">
      <c r="A57" s="19">
        <v>55</v>
      </c>
      <c r="B57" s="33" t="s">
        <v>89</v>
      </c>
      <c r="C57" s="22" t="s">
        <v>15</v>
      </c>
      <c r="D57" s="22" t="s">
        <v>90</v>
      </c>
      <c r="E57" s="23">
        <v>81.63</v>
      </c>
      <c r="F57" s="21">
        <f>E57*0.5</f>
        <v>40.815</v>
      </c>
      <c r="G57" s="34">
        <v>80.8</v>
      </c>
      <c r="H57" s="25">
        <f>G57*0.5</f>
        <v>40.4</v>
      </c>
      <c r="I57" s="21">
        <f>F57+H57</f>
        <v>81.215</v>
      </c>
      <c r="J57" s="24">
        <v>1</v>
      </c>
      <c r="K57" s="37">
        <v>1</v>
      </c>
      <c r="L57" s="24" t="s">
        <v>18</v>
      </c>
      <c r="M57" s="19"/>
    </row>
    <row r="58" ht="21" customHeight="1" spans="1:13">
      <c r="A58" s="19">
        <v>56</v>
      </c>
      <c r="B58" s="29" t="s">
        <v>91</v>
      </c>
      <c r="C58" s="30" t="s">
        <v>15</v>
      </c>
      <c r="D58" s="30" t="s">
        <v>90</v>
      </c>
      <c r="E58" s="31">
        <v>79.19</v>
      </c>
      <c r="F58" s="21">
        <f>E58*0.5</f>
        <v>39.595</v>
      </c>
      <c r="G58" s="32">
        <v>83.2</v>
      </c>
      <c r="H58" s="25">
        <f>G58*0.5</f>
        <v>41.6</v>
      </c>
      <c r="I58" s="21">
        <f>F58+H58</f>
        <v>81.195</v>
      </c>
      <c r="J58" s="24">
        <v>2</v>
      </c>
      <c r="K58" s="37">
        <v>1</v>
      </c>
      <c r="L58" s="24" t="s">
        <v>25</v>
      </c>
      <c r="M58" s="19"/>
    </row>
    <row r="59" ht="21" customHeight="1" spans="1:13">
      <c r="A59" s="19">
        <v>57</v>
      </c>
      <c r="B59" s="29" t="s">
        <v>92</v>
      </c>
      <c r="C59" s="30" t="s">
        <v>15</v>
      </c>
      <c r="D59" s="30" t="s">
        <v>90</v>
      </c>
      <c r="E59" s="31">
        <v>81.12</v>
      </c>
      <c r="F59" s="21">
        <f>E59*0.5</f>
        <v>40.56</v>
      </c>
      <c r="G59" s="32">
        <v>78</v>
      </c>
      <c r="H59" s="25">
        <f>G59*0.5</f>
        <v>39</v>
      </c>
      <c r="I59" s="21">
        <f>F59+H59</f>
        <v>79.56</v>
      </c>
      <c r="J59" s="24">
        <v>3</v>
      </c>
      <c r="K59" s="37">
        <v>1</v>
      </c>
      <c r="L59" s="24" t="s">
        <v>25</v>
      </c>
      <c r="M59" s="19"/>
    </row>
    <row r="60" ht="21" customHeight="1" spans="1:13">
      <c r="A60" s="19">
        <v>58</v>
      </c>
      <c r="B60" s="33" t="s">
        <v>93</v>
      </c>
      <c r="C60" s="22" t="s">
        <v>15</v>
      </c>
      <c r="D60" s="22" t="s">
        <v>94</v>
      </c>
      <c r="E60" s="23">
        <v>79.73</v>
      </c>
      <c r="F60" s="21">
        <f>E60*0.5</f>
        <v>39.865</v>
      </c>
      <c r="G60" s="34">
        <v>76.2</v>
      </c>
      <c r="H60" s="25">
        <f>G60*0.5</f>
        <v>38.1</v>
      </c>
      <c r="I60" s="21">
        <f>F60+H60</f>
        <v>77.965</v>
      </c>
      <c r="J60" s="24">
        <v>1</v>
      </c>
      <c r="K60" s="37">
        <v>1</v>
      </c>
      <c r="L60" s="24" t="s">
        <v>18</v>
      </c>
      <c r="M60" s="19"/>
    </row>
    <row r="61" ht="21" customHeight="1" spans="1:13">
      <c r="A61" s="19">
        <v>59</v>
      </c>
      <c r="B61" s="29" t="s">
        <v>95</v>
      </c>
      <c r="C61" s="30" t="s">
        <v>15</v>
      </c>
      <c r="D61" s="30" t="s">
        <v>94</v>
      </c>
      <c r="E61" s="31">
        <v>82.45</v>
      </c>
      <c r="F61" s="21">
        <f>E61*0.5</f>
        <v>41.225</v>
      </c>
      <c r="G61" s="32">
        <v>71.8</v>
      </c>
      <c r="H61" s="25">
        <f>G61*0.5</f>
        <v>35.9</v>
      </c>
      <c r="I61" s="21">
        <f>F61+H61</f>
        <v>77.125</v>
      </c>
      <c r="J61" s="24">
        <v>2</v>
      </c>
      <c r="K61" s="37">
        <v>1</v>
      </c>
      <c r="L61" s="24" t="s">
        <v>25</v>
      </c>
      <c r="M61" s="19"/>
    </row>
    <row r="62" ht="21" customHeight="1" spans="1:13">
      <c r="A62" s="19">
        <v>60</v>
      </c>
      <c r="B62" s="29" t="s">
        <v>96</v>
      </c>
      <c r="C62" s="30" t="s">
        <v>15</v>
      </c>
      <c r="D62" s="30" t="s">
        <v>94</v>
      </c>
      <c r="E62" s="31">
        <v>80.56</v>
      </c>
      <c r="F62" s="21">
        <f>E62*0.5</f>
        <v>40.28</v>
      </c>
      <c r="G62" s="32">
        <v>73.2</v>
      </c>
      <c r="H62" s="25">
        <f>G62*0.5</f>
        <v>36.6</v>
      </c>
      <c r="I62" s="21">
        <f>F62+H62</f>
        <v>76.88</v>
      </c>
      <c r="J62" s="24">
        <v>3</v>
      </c>
      <c r="K62" s="37">
        <v>1</v>
      </c>
      <c r="L62" s="24" t="s">
        <v>25</v>
      </c>
      <c r="M62" s="19"/>
    </row>
    <row r="63" ht="21" customHeight="1" spans="1:13">
      <c r="A63" s="19">
        <v>61</v>
      </c>
      <c r="B63" s="33" t="s">
        <v>97</v>
      </c>
      <c r="C63" s="22" t="s">
        <v>15</v>
      </c>
      <c r="D63" s="22" t="s">
        <v>98</v>
      </c>
      <c r="E63" s="23">
        <v>78.87</v>
      </c>
      <c r="F63" s="21">
        <f>E63*0.5</f>
        <v>39.435</v>
      </c>
      <c r="G63" s="34">
        <v>81.2</v>
      </c>
      <c r="H63" s="25">
        <f>G63*0.5</f>
        <v>40.6</v>
      </c>
      <c r="I63" s="21">
        <f>F63+H63</f>
        <v>80.035</v>
      </c>
      <c r="J63" s="24">
        <v>1</v>
      </c>
      <c r="K63" s="37">
        <v>1</v>
      </c>
      <c r="L63" s="24" t="s">
        <v>18</v>
      </c>
      <c r="M63" s="19"/>
    </row>
    <row r="64" ht="21" customHeight="1" spans="1:13">
      <c r="A64" s="19">
        <v>62</v>
      </c>
      <c r="B64" s="29" t="s">
        <v>99</v>
      </c>
      <c r="C64" s="30" t="s">
        <v>15</v>
      </c>
      <c r="D64" s="30" t="s">
        <v>98</v>
      </c>
      <c r="E64" s="31">
        <v>79.3</v>
      </c>
      <c r="F64" s="21">
        <f>E64*0.5</f>
        <v>39.65</v>
      </c>
      <c r="G64" s="32">
        <v>80.4</v>
      </c>
      <c r="H64" s="25">
        <f>G64*0.5</f>
        <v>40.2</v>
      </c>
      <c r="I64" s="21">
        <f>F64+H64</f>
        <v>79.85</v>
      </c>
      <c r="J64" s="24">
        <v>2</v>
      </c>
      <c r="K64" s="37">
        <v>1</v>
      </c>
      <c r="L64" s="24" t="s">
        <v>25</v>
      </c>
      <c r="M64" s="19"/>
    </row>
    <row r="65" ht="21" customHeight="1" spans="1:13">
      <c r="A65" s="19">
        <v>63</v>
      </c>
      <c r="B65" s="29" t="s">
        <v>100</v>
      </c>
      <c r="C65" s="30" t="s">
        <v>15</v>
      </c>
      <c r="D65" s="30" t="s">
        <v>98</v>
      </c>
      <c r="E65" s="31">
        <v>79.29</v>
      </c>
      <c r="F65" s="21">
        <f>E65*0.5</f>
        <v>39.645</v>
      </c>
      <c r="G65" s="32">
        <v>75</v>
      </c>
      <c r="H65" s="25">
        <f>G65*0.5</f>
        <v>37.5</v>
      </c>
      <c r="I65" s="21">
        <f>F65+H65</f>
        <v>77.145</v>
      </c>
      <c r="J65" s="24">
        <v>3</v>
      </c>
      <c r="K65" s="37">
        <v>1</v>
      </c>
      <c r="L65" s="24" t="s">
        <v>25</v>
      </c>
      <c r="M65" s="19"/>
    </row>
    <row r="66" ht="21" customHeight="1" spans="1:13">
      <c r="A66" s="19">
        <v>64</v>
      </c>
      <c r="B66" s="33" t="s">
        <v>101</v>
      </c>
      <c r="C66" s="39" t="s">
        <v>102</v>
      </c>
      <c r="D66" s="22" t="s">
        <v>103</v>
      </c>
      <c r="E66" s="23">
        <v>82.03</v>
      </c>
      <c r="F66" s="21">
        <f>E66*0.5</f>
        <v>41.015</v>
      </c>
      <c r="G66" s="34">
        <v>85.2</v>
      </c>
      <c r="H66" s="25">
        <f>G66*0.5</f>
        <v>42.6</v>
      </c>
      <c r="I66" s="21">
        <f>F66+H66</f>
        <v>83.615</v>
      </c>
      <c r="J66" s="24">
        <v>1</v>
      </c>
      <c r="K66" s="37">
        <v>2</v>
      </c>
      <c r="L66" s="24" t="s">
        <v>18</v>
      </c>
      <c r="M66" s="19"/>
    </row>
    <row r="67" ht="21" customHeight="1" spans="1:13">
      <c r="A67" s="19">
        <v>65</v>
      </c>
      <c r="B67" s="33" t="s">
        <v>104</v>
      </c>
      <c r="C67" s="39" t="s">
        <v>102</v>
      </c>
      <c r="D67" s="22" t="s">
        <v>103</v>
      </c>
      <c r="E67" s="23">
        <v>81.17</v>
      </c>
      <c r="F67" s="21">
        <f>E67*0.5</f>
        <v>40.585</v>
      </c>
      <c r="G67" s="34">
        <v>84.4</v>
      </c>
      <c r="H67" s="25">
        <f>G67*0.5</f>
        <v>42.2</v>
      </c>
      <c r="I67" s="21">
        <f>F67+H67</f>
        <v>82.785</v>
      </c>
      <c r="J67" s="24">
        <v>2</v>
      </c>
      <c r="K67" s="37">
        <v>2</v>
      </c>
      <c r="L67" s="24" t="s">
        <v>18</v>
      </c>
      <c r="M67" s="19"/>
    </row>
    <row r="68" ht="21" customHeight="1" spans="1:13">
      <c r="A68" s="19">
        <v>66</v>
      </c>
      <c r="B68" s="29" t="s">
        <v>105</v>
      </c>
      <c r="C68" s="40" t="s">
        <v>102</v>
      </c>
      <c r="D68" s="30" t="s">
        <v>103</v>
      </c>
      <c r="E68" s="31">
        <v>80.75</v>
      </c>
      <c r="F68" s="21">
        <f>E68*0.5</f>
        <v>40.375</v>
      </c>
      <c r="G68" s="32">
        <v>78.4</v>
      </c>
      <c r="H68" s="25">
        <f>G68*0.5</f>
        <v>39.2</v>
      </c>
      <c r="I68" s="21">
        <f>F68+H68</f>
        <v>79.575</v>
      </c>
      <c r="J68" s="24">
        <v>3</v>
      </c>
      <c r="K68" s="37">
        <v>2</v>
      </c>
      <c r="L68" s="24" t="s">
        <v>25</v>
      </c>
      <c r="M68" s="19"/>
    </row>
    <row r="69" ht="21" customHeight="1" spans="1:13">
      <c r="A69" s="19">
        <v>67</v>
      </c>
      <c r="B69" s="29" t="s">
        <v>106</v>
      </c>
      <c r="C69" s="40" t="s">
        <v>102</v>
      </c>
      <c r="D69" s="30" t="s">
        <v>103</v>
      </c>
      <c r="E69" s="31">
        <v>82.74</v>
      </c>
      <c r="F69" s="21">
        <f>E69*0.5</f>
        <v>41.37</v>
      </c>
      <c r="G69" s="32">
        <v>74.2</v>
      </c>
      <c r="H69" s="25">
        <f>G69*0.5</f>
        <v>37.1</v>
      </c>
      <c r="I69" s="21">
        <f>F69+H69</f>
        <v>78.47</v>
      </c>
      <c r="J69" s="24">
        <v>4</v>
      </c>
      <c r="K69" s="37">
        <v>2</v>
      </c>
      <c r="L69" s="24" t="s">
        <v>25</v>
      </c>
      <c r="M69" s="19"/>
    </row>
    <row r="70" ht="21" customHeight="1" spans="1:13">
      <c r="A70" s="19">
        <v>68</v>
      </c>
      <c r="B70" s="29" t="s">
        <v>107</v>
      </c>
      <c r="C70" s="40" t="s">
        <v>102</v>
      </c>
      <c r="D70" s="30" t="s">
        <v>103</v>
      </c>
      <c r="E70" s="31">
        <v>79.73</v>
      </c>
      <c r="F70" s="21">
        <f>E70*0.5</f>
        <v>39.865</v>
      </c>
      <c r="G70" s="32">
        <v>72</v>
      </c>
      <c r="H70" s="25">
        <f>G70*0.5</f>
        <v>36</v>
      </c>
      <c r="I70" s="21">
        <f>F70+H70</f>
        <v>75.865</v>
      </c>
      <c r="J70" s="24">
        <v>5</v>
      </c>
      <c r="K70" s="37">
        <v>2</v>
      </c>
      <c r="L70" s="24" t="s">
        <v>25</v>
      </c>
      <c r="M70" s="19"/>
    </row>
    <row r="71" ht="21" customHeight="1" spans="1:13">
      <c r="A71" s="19">
        <v>69</v>
      </c>
      <c r="B71" s="29" t="s">
        <v>108</v>
      </c>
      <c r="C71" s="40" t="s">
        <v>102</v>
      </c>
      <c r="D71" s="30" t="s">
        <v>103</v>
      </c>
      <c r="E71" s="31">
        <v>79.89</v>
      </c>
      <c r="F71" s="21">
        <f>E71*0.5</f>
        <v>39.945</v>
      </c>
      <c r="G71" s="32">
        <v>0</v>
      </c>
      <c r="H71" s="25">
        <f>G71*0.5</f>
        <v>0</v>
      </c>
      <c r="I71" s="21">
        <f>F71+H71</f>
        <v>39.945</v>
      </c>
      <c r="J71" s="24">
        <v>6</v>
      </c>
      <c r="K71" s="37">
        <v>2</v>
      </c>
      <c r="L71" s="24" t="s">
        <v>25</v>
      </c>
      <c r="M71" s="19"/>
    </row>
    <row r="72" ht="21" customHeight="1" spans="1:13">
      <c r="A72" s="19">
        <v>70</v>
      </c>
      <c r="B72" s="33" t="s">
        <v>109</v>
      </c>
      <c r="C72" s="39" t="s">
        <v>102</v>
      </c>
      <c r="D72" s="22" t="s">
        <v>110</v>
      </c>
      <c r="E72" s="23">
        <v>64.69</v>
      </c>
      <c r="F72" s="21">
        <f>E72*0.5</f>
        <v>32.345</v>
      </c>
      <c r="G72" s="34">
        <v>79.4</v>
      </c>
      <c r="H72" s="25">
        <f>G72*0.5</f>
        <v>39.7</v>
      </c>
      <c r="I72" s="21">
        <f>F72+H72</f>
        <v>72.045</v>
      </c>
      <c r="J72" s="24">
        <v>1</v>
      </c>
      <c r="K72" s="37">
        <v>1</v>
      </c>
      <c r="L72" s="24" t="s">
        <v>18</v>
      </c>
      <c r="M72" s="19"/>
    </row>
    <row r="73" ht="21" customHeight="1" spans="1:13">
      <c r="A73" s="19">
        <v>71</v>
      </c>
      <c r="B73" s="29" t="s">
        <v>111</v>
      </c>
      <c r="C73" s="40" t="s">
        <v>102</v>
      </c>
      <c r="D73" s="30" t="s">
        <v>110</v>
      </c>
      <c r="E73" s="31">
        <v>64.5</v>
      </c>
      <c r="F73" s="21">
        <f>E73*0.5</f>
        <v>32.25</v>
      </c>
      <c r="G73" s="32">
        <v>77.2</v>
      </c>
      <c r="H73" s="25">
        <f>G73*0.5</f>
        <v>38.6</v>
      </c>
      <c r="I73" s="21">
        <f>F73+H73</f>
        <v>70.85</v>
      </c>
      <c r="J73" s="24">
        <v>2</v>
      </c>
      <c r="K73" s="37">
        <v>1</v>
      </c>
      <c r="L73" s="24" t="s">
        <v>25</v>
      </c>
      <c r="M73" s="19"/>
    </row>
    <row r="74" ht="21" customHeight="1" spans="1:13">
      <c r="A74" s="19">
        <v>72</v>
      </c>
      <c r="B74" s="29" t="s">
        <v>112</v>
      </c>
      <c r="C74" s="40" t="s">
        <v>102</v>
      </c>
      <c r="D74" s="30" t="s">
        <v>110</v>
      </c>
      <c r="E74" s="31">
        <v>51.15</v>
      </c>
      <c r="F74" s="21">
        <f>E74*0.5</f>
        <v>25.575</v>
      </c>
      <c r="G74" s="32">
        <v>79.6</v>
      </c>
      <c r="H74" s="25">
        <f>G74*0.5</f>
        <v>39.8</v>
      </c>
      <c r="I74" s="21">
        <f>F74+H74</f>
        <v>65.375</v>
      </c>
      <c r="J74" s="24">
        <v>3</v>
      </c>
      <c r="K74" s="37">
        <v>1</v>
      </c>
      <c r="L74" s="24" t="s">
        <v>25</v>
      </c>
      <c r="M74" s="19"/>
    </row>
    <row r="75" ht="21" customHeight="1" spans="1:13">
      <c r="A75" s="19">
        <v>73</v>
      </c>
      <c r="B75" s="33" t="s">
        <v>113</v>
      </c>
      <c r="C75" s="39" t="s">
        <v>102</v>
      </c>
      <c r="D75" s="22" t="s">
        <v>114</v>
      </c>
      <c r="E75" s="23">
        <v>81.51</v>
      </c>
      <c r="F75" s="21">
        <f>E75*0.5</f>
        <v>40.755</v>
      </c>
      <c r="G75" s="34">
        <v>84.4</v>
      </c>
      <c r="H75" s="25">
        <f>G75*0.5</f>
        <v>42.2</v>
      </c>
      <c r="I75" s="21">
        <f>F75+H75</f>
        <v>82.955</v>
      </c>
      <c r="J75" s="24">
        <v>1</v>
      </c>
      <c r="K75" s="37">
        <v>1</v>
      </c>
      <c r="L75" s="24" t="s">
        <v>18</v>
      </c>
      <c r="M75" s="19"/>
    </row>
    <row r="76" ht="21" customHeight="1" spans="1:13">
      <c r="A76" s="19">
        <v>74</v>
      </c>
      <c r="B76" s="29" t="s">
        <v>115</v>
      </c>
      <c r="C76" s="40" t="s">
        <v>102</v>
      </c>
      <c r="D76" s="30" t="s">
        <v>114</v>
      </c>
      <c r="E76" s="31">
        <v>83.03</v>
      </c>
      <c r="F76" s="21">
        <f>E76*0.5</f>
        <v>41.515</v>
      </c>
      <c r="G76" s="32">
        <v>75.6</v>
      </c>
      <c r="H76" s="25">
        <f>G76*0.5</f>
        <v>37.8</v>
      </c>
      <c r="I76" s="21">
        <f>F76+H76</f>
        <v>79.315</v>
      </c>
      <c r="J76" s="24">
        <v>2</v>
      </c>
      <c r="K76" s="37">
        <v>1</v>
      </c>
      <c r="L76" s="24" t="s">
        <v>25</v>
      </c>
      <c r="M76" s="19"/>
    </row>
    <row r="77" ht="21" customHeight="1" spans="1:13">
      <c r="A77" s="19">
        <v>75</v>
      </c>
      <c r="B77" s="29" t="s">
        <v>116</v>
      </c>
      <c r="C77" s="40" t="s">
        <v>102</v>
      </c>
      <c r="D77" s="30" t="s">
        <v>114</v>
      </c>
      <c r="E77" s="31">
        <v>81.66</v>
      </c>
      <c r="F77" s="21">
        <f>E77*0.5</f>
        <v>40.83</v>
      </c>
      <c r="G77" s="32">
        <v>0</v>
      </c>
      <c r="H77" s="25">
        <f>G77*0.5</f>
        <v>0</v>
      </c>
      <c r="I77" s="21">
        <f>F77+H77</f>
        <v>40.83</v>
      </c>
      <c r="J77" s="24">
        <v>3</v>
      </c>
      <c r="K77" s="37">
        <v>1</v>
      </c>
      <c r="L77" s="24" t="s">
        <v>25</v>
      </c>
      <c r="M77" s="19"/>
    </row>
    <row r="78" ht="21" customHeight="1" spans="1:13">
      <c r="A78" s="19">
        <v>76</v>
      </c>
      <c r="B78" s="33" t="s">
        <v>117</v>
      </c>
      <c r="C78" s="39" t="s">
        <v>102</v>
      </c>
      <c r="D78" s="22" t="s">
        <v>118</v>
      </c>
      <c r="E78" s="23">
        <v>78.99</v>
      </c>
      <c r="F78" s="21">
        <f>E78*0.5</f>
        <v>39.495</v>
      </c>
      <c r="G78" s="34">
        <v>80.6</v>
      </c>
      <c r="H78" s="25">
        <f>G78*0.5</f>
        <v>40.3</v>
      </c>
      <c r="I78" s="21">
        <f>F78+H78</f>
        <v>79.795</v>
      </c>
      <c r="J78" s="24">
        <v>1</v>
      </c>
      <c r="K78" s="37">
        <v>1</v>
      </c>
      <c r="L78" s="24" t="s">
        <v>18</v>
      </c>
      <c r="M78" s="19"/>
    </row>
    <row r="79" ht="21" customHeight="1" spans="1:13">
      <c r="A79" s="19">
        <v>77</v>
      </c>
      <c r="B79" s="29" t="s">
        <v>119</v>
      </c>
      <c r="C79" s="40" t="s">
        <v>102</v>
      </c>
      <c r="D79" s="30" t="s">
        <v>118</v>
      </c>
      <c r="E79" s="31">
        <v>80.85</v>
      </c>
      <c r="F79" s="21">
        <f>E79*0.5</f>
        <v>40.425</v>
      </c>
      <c r="G79" s="32">
        <v>77.2</v>
      </c>
      <c r="H79" s="25">
        <f>G79*0.5</f>
        <v>38.6</v>
      </c>
      <c r="I79" s="21">
        <f>F79+H79</f>
        <v>79.025</v>
      </c>
      <c r="J79" s="24">
        <v>2</v>
      </c>
      <c r="K79" s="37">
        <v>1</v>
      </c>
      <c r="L79" s="24" t="s">
        <v>25</v>
      </c>
      <c r="M79" s="19"/>
    </row>
    <row r="80" ht="21" customHeight="1" spans="1:13">
      <c r="A80" s="19">
        <v>78</v>
      </c>
      <c r="B80" s="29" t="s">
        <v>120</v>
      </c>
      <c r="C80" s="40" t="s">
        <v>102</v>
      </c>
      <c r="D80" s="30" t="s">
        <v>118</v>
      </c>
      <c r="E80" s="31">
        <v>81.92</v>
      </c>
      <c r="F80" s="21">
        <f>E80*0.5</f>
        <v>40.96</v>
      </c>
      <c r="G80" s="32">
        <v>70.8</v>
      </c>
      <c r="H80" s="25">
        <f>G80*0.5</f>
        <v>35.4</v>
      </c>
      <c r="I80" s="21">
        <f>F80+H80</f>
        <v>76.36</v>
      </c>
      <c r="J80" s="24">
        <v>3</v>
      </c>
      <c r="K80" s="37">
        <v>1</v>
      </c>
      <c r="L80" s="24" t="s">
        <v>25</v>
      </c>
      <c r="M80" s="19"/>
    </row>
    <row r="81" ht="21" customHeight="1" spans="1:13">
      <c r="A81" s="19">
        <v>79</v>
      </c>
      <c r="B81" s="33" t="s">
        <v>121</v>
      </c>
      <c r="C81" s="39" t="s">
        <v>102</v>
      </c>
      <c r="D81" s="22" t="s">
        <v>122</v>
      </c>
      <c r="E81" s="23">
        <v>63.37</v>
      </c>
      <c r="F81" s="21">
        <f>E81*0.5</f>
        <v>31.685</v>
      </c>
      <c r="G81" s="34">
        <v>81.6</v>
      </c>
      <c r="H81" s="25">
        <f>G81*0.5</f>
        <v>40.8</v>
      </c>
      <c r="I81" s="21">
        <f>F81+H81</f>
        <v>72.485</v>
      </c>
      <c r="J81" s="24">
        <v>1</v>
      </c>
      <c r="K81" s="37">
        <v>2</v>
      </c>
      <c r="L81" s="24" t="s">
        <v>18</v>
      </c>
      <c r="M81" s="19"/>
    </row>
    <row r="82" ht="21" customHeight="1" spans="1:13">
      <c r="A82" s="19">
        <v>80</v>
      </c>
      <c r="B82" s="33" t="s">
        <v>123</v>
      </c>
      <c r="C82" s="39" t="s">
        <v>102</v>
      </c>
      <c r="D82" s="22" t="s">
        <v>122</v>
      </c>
      <c r="E82" s="23">
        <v>60.64</v>
      </c>
      <c r="F82" s="21">
        <f>E82*0.5</f>
        <v>30.32</v>
      </c>
      <c r="G82" s="34">
        <v>80.5</v>
      </c>
      <c r="H82" s="25">
        <f>G82*0.5</f>
        <v>40.25</v>
      </c>
      <c r="I82" s="21">
        <f>F82+H82</f>
        <v>70.57</v>
      </c>
      <c r="J82" s="24">
        <v>2</v>
      </c>
      <c r="K82" s="37">
        <v>2</v>
      </c>
      <c r="L82" s="24" t="s">
        <v>18</v>
      </c>
      <c r="M82" s="19"/>
    </row>
    <row r="83" ht="21" customHeight="1" spans="1:13">
      <c r="A83" s="19">
        <v>81</v>
      </c>
      <c r="B83" s="29" t="s">
        <v>124</v>
      </c>
      <c r="C83" s="40" t="s">
        <v>102</v>
      </c>
      <c r="D83" s="30" t="s">
        <v>122</v>
      </c>
      <c r="E83" s="31">
        <v>62.05</v>
      </c>
      <c r="F83" s="21">
        <f>E83*0.5</f>
        <v>31.025</v>
      </c>
      <c r="G83" s="32">
        <v>73.5</v>
      </c>
      <c r="H83" s="25">
        <f>G83*0.5</f>
        <v>36.75</v>
      </c>
      <c r="I83" s="21">
        <f>F83+H83</f>
        <v>67.775</v>
      </c>
      <c r="J83" s="24">
        <v>3</v>
      </c>
      <c r="K83" s="37">
        <v>2</v>
      </c>
      <c r="L83" s="24" t="s">
        <v>25</v>
      </c>
      <c r="M83" s="19"/>
    </row>
    <row r="84" ht="21" customHeight="1" spans="1:13">
      <c r="A84" s="19">
        <v>82</v>
      </c>
      <c r="B84" s="29" t="s">
        <v>125</v>
      </c>
      <c r="C84" s="40" t="s">
        <v>102</v>
      </c>
      <c r="D84" s="30" t="s">
        <v>122</v>
      </c>
      <c r="E84" s="31">
        <v>57.92</v>
      </c>
      <c r="F84" s="21">
        <f>E84*0.5</f>
        <v>28.96</v>
      </c>
      <c r="G84" s="32">
        <v>75.5</v>
      </c>
      <c r="H84" s="25">
        <f>G84*0.5</f>
        <v>37.75</v>
      </c>
      <c r="I84" s="21">
        <f>F84+H84</f>
        <v>66.71</v>
      </c>
      <c r="J84" s="24">
        <v>4</v>
      </c>
      <c r="K84" s="37">
        <v>2</v>
      </c>
      <c r="L84" s="24" t="s">
        <v>25</v>
      </c>
      <c r="M84" s="19"/>
    </row>
    <row r="85" ht="21" customHeight="1" spans="1:13">
      <c r="A85" s="19">
        <v>83</v>
      </c>
      <c r="B85" s="29" t="s">
        <v>126</v>
      </c>
      <c r="C85" s="40" t="s">
        <v>102</v>
      </c>
      <c r="D85" s="30" t="s">
        <v>122</v>
      </c>
      <c r="E85" s="31">
        <v>60.23</v>
      </c>
      <c r="F85" s="21">
        <f>E85*0.5</f>
        <v>30.115</v>
      </c>
      <c r="G85" s="32">
        <v>71</v>
      </c>
      <c r="H85" s="25">
        <f>G85*0.5</f>
        <v>35.5</v>
      </c>
      <c r="I85" s="21">
        <f>F85+H85</f>
        <v>65.615</v>
      </c>
      <c r="J85" s="24">
        <v>5</v>
      </c>
      <c r="K85" s="37">
        <v>2</v>
      </c>
      <c r="L85" s="24" t="s">
        <v>25</v>
      </c>
      <c r="M85" s="19"/>
    </row>
    <row r="86" ht="21" customHeight="1" spans="1:13">
      <c r="A86" s="19">
        <v>84</v>
      </c>
      <c r="B86" s="29" t="s">
        <v>127</v>
      </c>
      <c r="C86" s="40" t="s">
        <v>102</v>
      </c>
      <c r="D86" s="30" t="s">
        <v>122</v>
      </c>
      <c r="E86" s="31">
        <v>57.77</v>
      </c>
      <c r="F86" s="21">
        <f>E86*0.5</f>
        <v>28.885</v>
      </c>
      <c r="G86" s="32">
        <v>0</v>
      </c>
      <c r="H86" s="25">
        <f>G86*0.5</f>
        <v>0</v>
      </c>
      <c r="I86" s="21">
        <f>F86+H86</f>
        <v>28.885</v>
      </c>
      <c r="J86" s="24">
        <v>6</v>
      </c>
      <c r="K86" s="37">
        <v>2</v>
      </c>
      <c r="L86" s="24" t="s">
        <v>25</v>
      </c>
      <c r="M86" s="19"/>
    </row>
    <row r="87" ht="21" customHeight="1" spans="1:13">
      <c r="A87" s="19">
        <v>85</v>
      </c>
      <c r="B87" s="33" t="s">
        <v>128</v>
      </c>
      <c r="C87" s="39" t="s">
        <v>102</v>
      </c>
      <c r="D87" s="22" t="s">
        <v>129</v>
      </c>
      <c r="E87" s="23">
        <v>74.65</v>
      </c>
      <c r="F87" s="21">
        <f>E87*0.5</f>
        <v>37.325</v>
      </c>
      <c r="G87" s="34">
        <v>73.4</v>
      </c>
      <c r="H87" s="25">
        <f>G87*0.5</f>
        <v>36.7</v>
      </c>
      <c r="I87" s="21">
        <f>F87+H87</f>
        <v>74.025</v>
      </c>
      <c r="J87" s="24">
        <v>1</v>
      </c>
      <c r="K87" s="37">
        <v>2</v>
      </c>
      <c r="L87" s="24" t="s">
        <v>18</v>
      </c>
      <c r="M87" s="19"/>
    </row>
    <row r="88" ht="21" customHeight="1" spans="1:13">
      <c r="A88" s="19">
        <v>86</v>
      </c>
      <c r="B88" s="33" t="s">
        <v>130</v>
      </c>
      <c r="C88" s="39" t="s">
        <v>102</v>
      </c>
      <c r="D88" s="22" t="s">
        <v>129</v>
      </c>
      <c r="E88" s="23">
        <v>70.08</v>
      </c>
      <c r="F88" s="21">
        <f>E88*0.5</f>
        <v>35.04</v>
      </c>
      <c r="G88" s="34">
        <v>76.4</v>
      </c>
      <c r="H88" s="25">
        <f>G88*0.5</f>
        <v>38.2</v>
      </c>
      <c r="I88" s="21">
        <f>F88+H88</f>
        <v>73.24</v>
      </c>
      <c r="J88" s="24">
        <v>2</v>
      </c>
      <c r="K88" s="37">
        <v>2</v>
      </c>
      <c r="L88" s="24" t="s">
        <v>18</v>
      </c>
      <c r="M88" s="19"/>
    </row>
    <row r="89" ht="21" customHeight="1" spans="1:13">
      <c r="A89" s="19">
        <v>87</v>
      </c>
      <c r="B89" s="29" t="s">
        <v>131</v>
      </c>
      <c r="C89" s="40" t="s">
        <v>102</v>
      </c>
      <c r="D89" s="30" t="s">
        <v>129</v>
      </c>
      <c r="E89" s="31">
        <v>67.31</v>
      </c>
      <c r="F89" s="21">
        <f>E89*0.5</f>
        <v>33.655</v>
      </c>
      <c r="G89" s="32">
        <v>75.6</v>
      </c>
      <c r="H89" s="25">
        <f>G89*0.5</f>
        <v>37.8</v>
      </c>
      <c r="I89" s="21">
        <f>F89+H89</f>
        <v>71.455</v>
      </c>
      <c r="J89" s="24">
        <v>3</v>
      </c>
      <c r="K89" s="37">
        <v>2</v>
      </c>
      <c r="L89" s="24" t="s">
        <v>25</v>
      </c>
      <c r="M89" s="19"/>
    </row>
    <row r="90" ht="21" customHeight="1" spans="1:13">
      <c r="A90" s="19">
        <v>88</v>
      </c>
      <c r="B90" s="29" t="s">
        <v>132</v>
      </c>
      <c r="C90" s="40" t="s">
        <v>102</v>
      </c>
      <c r="D90" s="30" t="s">
        <v>129</v>
      </c>
      <c r="E90" s="31">
        <v>70.82</v>
      </c>
      <c r="F90" s="21">
        <f>E90*0.5</f>
        <v>35.41</v>
      </c>
      <c r="G90" s="32">
        <v>67.4</v>
      </c>
      <c r="H90" s="25">
        <f>G90*0.5</f>
        <v>33.7</v>
      </c>
      <c r="I90" s="21">
        <f>F90+H90</f>
        <v>69.11</v>
      </c>
      <c r="J90" s="24">
        <v>4</v>
      </c>
      <c r="K90" s="37">
        <v>2</v>
      </c>
      <c r="L90" s="24" t="s">
        <v>25</v>
      </c>
      <c r="M90" s="19"/>
    </row>
    <row r="91" ht="21" customHeight="1" spans="1:13">
      <c r="A91" s="19">
        <v>89</v>
      </c>
      <c r="B91" s="29" t="s">
        <v>133</v>
      </c>
      <c r="C91" s="40" t="s">
        <v>102</v>
      </c>
      <c r="D91" s="30" t="s">
        <v>129</v>
      </c>
      <c r="E91" s="31">
        <v>66.18</v>
      </c>
      <c r="F91" s="21">
        <f>E91*0.5</f>
        <v>33.09</v>
      </c>
      <c r="G91" s="32">
        <v>69.4</v>
      </c>
      <c r="H91" s="25">
        <f>G91*0.5</f>
        <v>34.7</v>
      </c>
      <c r="I91" s="21">
        <f>F91+H91</f>
        <v>67.79</v>
      </c>
      <c r="J91" s="24">
        <v>5</v>
      </c>
      <c r="K91" s="37">
        <v>2</v>
      </c>
      <c r="L91" s="24" t="s">
        <v>25</v>
      </c>
      <c r="M91" s="19"/>
    </row>
    <row r="92" ht="21" customHeight="1" spans="1:13">
      <c r="A92" s="19">
        <v>90</v>
      </c>
      <c r="B92" s="29" t="s">
        <v>134</v>
      </c>
      <c r="C92" s="40" t="s">
        <v>102</v>
      </c>
      <c r="D92" s="30" t="s">
        <v>129</v>
      </c>
      <c r="E92" s="31">
        <v>66.36</v>
      </c>
      <c r="F92" s="21">
        <f>E92*0.5</f>
        <v>33.18</v>
      </c>
      <c r="G92" s="32">
        <v>0</v>
      </c>
      <c r="H92" s="25">
        <f>G92*0.5</f>
        <v>0</v>
      </c>
      <c r="I92" s="21">
        <f>F92+H92</f>
        <v>33.18</v>
      </c>
      <c r="J92" s="24">
        <v>6</v>
      </c>
      <c r="K92" s="37">
        <v>2</v>
      </c>
      <c r="L92" s="24" t="s">
        <v>25</v>
      </c>
      <c r="M92" s="19"/>
    </row>
    <row r="93" ht="21" customHeight="1" spans="1:13">
      <c r="A93" s="19">
        <v>91</v>
      </c>
      <c r="B93" s="33" t="s">
        <v>135</v>
      </c>
      <c r="C93" s="39" t="s">
        <v>102</v>
      </c>
      <c r="D93" s="22" t="s">
        <v>136</v>
      </c>
      <c r="E93" s="23">
        <v>76.45</v>
      </c>
      <c r="F93" s="21">
        <f>E93*0.5</f>
        <v>38.225</v>
      </c>
      <c r="G93" s="34">
        <v>82.4</v>
      </c>
      <c r="H93" s="25">
        <f>G93*0.5</f>
        <v>41.2</v>
      </c>
      <c r="I93" s="21">
        <f>F93+H93</f>
        <v>79.425</v>
      </c>
      <c r="J93" s="24">
        <v>1</v>
      </c>
      <c r="K93" s="37">
        <v>2</v>
      </c>
      <c r="L93" s="24" t="s">
        <v>18</v>
      </c>
      <c r="M93" s="19"/>
    </row>
    <row r="94" ht="21" customHeight="1" spans="1:13">
      <c r="A94" s="19">
        <v>92</v>
      </c>
      <c r="B94" s="33" t="s">
        <v>137</v>
      </c>
      <c r="C94" s="39" t="s">
        <v>102</v>
      </c>
      <c r="D94" s="22" t="s">
        <v>136</v>
      </c>
      <c r="E94" s="23">
        <v>77.39</v>
      </c>
      <c r="F94" s="21">
        <f>E94*0.5</f>
        <v>38.695</v>
      </c>
      <c r="G94" s="34">
        <v>79.8</v>
      </c>
      <c r="H94" s="25">
        <f>G94*0.5</f>
        <v>39.9</v>
      </c>
      <c r="I94" s="21">
        <f>F94+H94</f>
        <v>78.595</v>
      </c>
      <c r="J94" s="24">
        <v>2</v>
      </c>
      <c r="K94" s="37">
        <v>2</v>
      </c>
      <c r="L94" s="24" t="s">
        <v>18</v>
      </c>
      <c r="M94" s="19"/>
    </row>
    <row r="95" ht="21" customHeight="1" spans="1:13">
      <c r="A95" s="19">
        <v>93</v>
      </c>
      <c r="B95" s="29" t="s">
        <v>138</v>
      </c>
      <c r="C95" s="40" t="s">
        <v>102</v>
      </c>
      <c r="D95" s="30" t="s">
        <v>136</v>
      </c>
      <c r="E95" s="31">
        <v>76.7</v>
      </c>
      <c r="F95" s="21">
        <f>E95*0.5</f>
        <v>38.35</v>
      </c>
      <c r="G95" s="32">
        <v>74.4</v>
      </c>
      <c r="H95" s="25">
        <f>G95*0.5</f>
        <v>37.2</v>
      </c>
      <c r="I95" s="21">
        <f>F95+H95</f>
        <v>75.55</v>
      </c>
      <c r="J95" s="24">
        <v>3</v>
      </c>
      <c r="K95" s="37">
        <v>2</v>
      </c>
      <c r="L95" s="24" t="s">
        <v>25</v>
      </c>
      <c r="M95" s="19"/>
    </row>
    <row r="96" ht="21" customHeight="1" spans="1:13">
      <c r="A96" s="19">
        <v>94</v>
      </c>
      <c r="B96" s="29" t="s">
        <v>139</v>
      </c>
      <c r="C96" s="40" t="s">
        <v>102</v>
      </c>
      <c r="D96" s="30" t="s">
        <v>136</v>
      </c>
      <c r="E96" s="31">
        <v>75.01</v>
      </c>
      <c r="F96" s="21">
        <f>E96*0.5</f>
        <v>37.505</v>
      </c>
      <c r="G96" s="32">
        <v>74.4</v>
      </c>
      <c r="H96" s="25">
        <f>G96*0.5</f>
        <v>37.2</v>
      </c>
      <c r="I96" s="21">
        <f>F96+H96</f>
        <v>74.705</v>
      </c>
      <c r="J96" s="24">
        <v>4</v>
      </c>
      <c r="K96" s="37">
        <v>2</v>
      </c>
      <c r="L96" s="24" t="s">
        <v>25</v>
      </c>
      <c r="M96" s="19"/>
    </row>
    <row r="97" ht="21" customHeight="1" spans="1:13">
      <c r="A97" s="19">
        <v>95</v>
      </c>
      <c r="B97" s="29" t="s">
        <v>140</v>
      </c>
      <c r="C97" s="40" t="s">
        <v>102</v>
      </c>
      <c r="D97" s="30" t="s">
        <v>136</v>
      </c>
      <c r="E97" s="31">
        <v>74.42</v>
      </c>
      <c r="F97" s="21">
        <f>E97*0.5</f>
        <v>37.21</v>
      </c>
      <c r="G97" s="32">
        <v>73.8</v>
      </c>
      <c r="H97" s="25">
        <f>G97*0.5</f>
        <v>36.9</v>
      </c>
      <c r="I97" s="21">
        <f>F97+H97</f>
        <v>74.11</v>
      </c>
      <c r="J97" s="24">
        <v>5</v>
      </c>
      <c r="K97" s="37">
        <v>2</v>
      </c>
      <c r="L97" s="24" t="s">
        <v>25</v>
      </c>
      <c r="M97" s="19"/>
    </row>
    <row r="98" ht="21" customHeight="1" spans="1:13">
      <c r="A98" s="19">
        <v>96</v>
      </c>
      <c r="B98" s="29" t="s">
        <v>141</v>
      </c>
      <c r="C98" s="40" t="s">
        <v>102</v>
      </c>
      <c r="D98" s="30" t="s">
        <v>136</v>
      </c>
      <c r="E98" s="31">
        <v>73.43</v>
      </c>
      <c r="F98" s="21">
        <f>E98*0.5</f>
        <v>36.715</v>
      </c>
      <c r="G98" s="32">
        <v>68.4</v>
      </c>
      <c r="H98" s="25">
        <f>G98*0.5</f>
        <v>34.2</v>
      </c>
      <c r="I98" s="21">
        <f>F98+H98</f>
        <v>70.915</v>
      </c>
      <c r="J98" s="24">
        <v>6</v>
      </c>
      <c r="K98" s="37">
        <v>2</v>
      </c>
      <c r="L98" s="24" t="s">
        <v>25</v>
      </c>
      <c r="M98" s="19"/>
    </row>
    <row r="99" ht="21" customHeight="1" spans="1:13">
      <c r="A99" s="19">
        <v>97</v>
      </c>
      <c r="B99" s="33" t="s">
        <v>142</v>
      </c>
      <c r="C99" s="39" t="s">
        <v>102</v>
      </c>
      <c r="D99" s="22" t="s">
        <v>143</v>
      </c>
      <c r="E99" s="23">
        <v>74.05</v>
      </c>
      <c r="F99" s="21">
        <f>E99*0.5</f>
        <v>37.025</v>
      </c>
      <c r="G99" s="34">
        <v>85</v>
      </c>
      <c r="H99" s="25">
        <f>G99*0.5</f>
        <v>42.5</v>
      </c>
      <c r="I99" s="21">
        <f>F99+H99</f>
        <v>79.525</v>
      </c>
      <c r="J99" s="24">
        <v>1</v>
      </c>
      <c r="K99" s="37">
        <v>2</v>
      </c>
      <c r="L99" s="24" t="s">
        <v>18</v>
      </c>
      <c r="M99" s="19"/>
    </row>
    <row r="100" ht="21" customHeight="1" spans="1:13">
      <c r="A100" s="19">
        <v>98</v>
      </c>
      <c r="B100" s="33" t="s">
        <v>144</v>
      </c>
      <c r="C100" s="39" t="s">
        <v>102</v>
      </c>
      <c r="D100" s="22" t="s">
        <v>143</v>
      </c>
      <c r="E100" s="23">
        <v>73.45</v>
      </c>
      <c r="F100" s="21">
        <f>E100*0.5</f>
        <v>36.725</v>
      </c>
      <c r="G100" s="34">
        <v>83</v>
      </c>
      <c r="H100" s="25">
        <f>G100*0.5</f>
        <v>41.5</v>
      </c>
      <c r="I100" s="21">
        <f>F100+H100</f>
        <v>78.225</v>
      </c>
      <c r="J100" s="24">
        <v>2</v>
      </c>
      <c r="K100" s="37">
        <v>2</v>
      </c>
      <c r="L100" s="24" t="s">
        <v>18</v>
      </c>
      <c r="M100" s="19"/>
    </row>
    <row r="101" ht="21" customHeight="1" spans="1:13">
      <c r="A101" s="19">
        <v>99</v>
      </c>
      <c r="B101" s="29" t="s">
        <v>145</v>
      </c>
      <c r="C101" s="40" t="s">
        <v>102</v>
      </c>
      <c r="D101" s="30" t="s">
        <v>143</v>
      </c>
      <c r="E101" s="31">
        <v>65.21</v>
      </c>
      <c r="F101" s="21">
        <f>E101*0.5</f>
        <v>32.605</v>
      </c>
      <c r="G101" s="32">
        <v>74.2</v>
      </c>
      <c r="H101" s="25">
        <f>G101*0.5</f>
        <v>37.1</v>
      </c>
      <c r="I101" s="21">
        <f>F101+H101</f>
        <v>69.705</v>
      </c>
      <c r="J101" s="24">
        <v>3</v>
      </c>
      <c r="K101" s="37">
        <v>2</v>
      </c>
      <c r="L101" s="24" t="s">
        <v>25</v>
      </c>
      <c r="M101" s="19"/>
    </row>
    <row r="102" ht="21" customHeight="1" spans="1:13">
      <c r="A102" s="19">
        <v>100</v>
      </c>
      <c r="B102" s="29" t="s">
        <v>146</v>
      </c>
      <c r="C102" s="40" t="s">
        <v>102</v>
      </c>
      <c r="D102" s="30" t="s">
        <v>143</v>
      </c>
      <c r="E102" s="31">
        <v>66.57</v>
      </c>
      <c r="F102" s="21">
        <f>E102*0.5</f>
        <v>33.285</v>
      </c>
      <c r="G102" s="32">
        <v>65.4</v>
      </c>
      <c r="H102" s="25">
        <f>G102*0.5</f>
        <v>32.7</v>
      </c>
      <c r="I102" s="21">
        <f>F102+H102</f>
        <v>65.985</v>
      </c>
      <c r="J102" s="24">
        <v>4</v>
      </c>
      <c r="K102" s="37">
        <v>2</v>
      </c>
      <c r="L102" s="24" t="s">
        <v>25</v>
      </c>
      <c r="M102" s="19"/>
    </row>
    <row r="103" ht="21" customHeight="1" spans="1:13">
      <c r="A103" s="19">
        <v>101</v>
      </c>
      <c r="B103" s="29" t="s">
        <v>147</v>
      </c>
      <c r="C103" s="40" t="s">
        <v>102</v>
      </c>
      <c r="D103" s="30" t="s">
        <v>143</v>
      </c>
      <c r="E103" s="31">
        <v>65.18</v>
      </c>
      <c r="F103" s="21">
        <f>E103*0.5</f>
        <v>32.59</v>
      </c>
      <c r="G103" s="32">
        <v>61.2</v>
      </c>
      <c r="H103" s="25">
        <f>G103*0.5</f>
        <v>30.6</v>
      </c>
      <c r="I103" s="21">
        <f>F103+H103</f>
        <v>63.19</v>
      </c>
      <c r="J103" s="24">
        <v>5</v>
      </c>
      <c r="K103" s="37">
        <v>2</v>
      </c>
      <c r="L103" s="24" t="s">
        <v>25</v>
      </c>
      <c r="M103" s="19"/>
    </row>
    <row r="104" ht="21" customHeight="1" spans="1:13">
      <c r="A104" s="19">
        <v>102</v>
      </c>
      <c r="B104" s="29" t="s">
        <v>148</v>
      </c>
      <c r="C104" s="40" t="s">
        <v>102</v>
      </c>
      <c r="D104" s="30" t="s">
        <v>143</v>
      </c>
      <c r="E104" s="31">
        <v>68</v>
      </c>
      <c r="F104" s="21">
        <f>E104*0.5</f>
        <v>34</v>
      </c>
      <c r="G104" s="32">
        <v>0</v>
      </c>
      <c r="H104" s="25">
        <f>G104*0.5</f>
        <v>0</v>
      </c>
      <c r="I104" s="21">
        <f>F104+H104</f>
        <v>34</v>
      </c>
      <c r="J104" s="24">
        <v>6</v>
      </c>
      <c r="K104" s="37">
        <v>2</v>
      </c>
      <c r="L104" s="24" t="s">
        <v>25</v>
      </c>
      <c r="M104" s="19"/>
    </row>
    <row r="105" ht="21" customHeight="1" spans="1:13">
      <c r="A105" s="19">
        <v>103</v>
      </c>
      <c r="B105" s="33" t="s">
        <v>149</v>
      </c>
      <c r="C105" s="39" t="s">
        <v>102</v>
      </c>
      <c r="D105" s="22" t="s">
        <v>150</v>
      </c>
      <c r="E105" s="23">
        <v>62.14</v>
      </c>
      <c r="F105" s="21">
        <f>E105*0.5</f>
        <v>31.07</v>
      </c>
      <c r="G105" s="34">
        <v>86.4</v>
      </c>
      <c r="H105" s="25">
        <f>G105*0.5</f>
        <v>43.2</v>
      </c>
      <c r="I105" s="21">
        <f>F105+H105</f>
        <v>74.27</v>
      </c>
      <c r="J105" s="24">
        <v>1</v>
      </c>
      <c r="K105" s="37">
        <v>1</v>
      </c>
      <c r="L105" s="24" t="s">
        <v>18</v>
      </c>
      <c r="M105" s="19"/>
    </row>
    <row r="106" ht="21" customHeight="1" spans="1:13">
      <c r="A106" s="19">
        <v>104</v>
      </c>
      <c r="B106" s="29" t="s">
        <v>151</v>
      </c>
      <c r="C106" s="40" t="s">
        <v>102</v>
      </c>
      <c r="D106" s="30" t="s">
        <v>150</v>
      </c>
      <c r="E106" s="31">
        <v>59.93</v>
      </c>
      <c r="F106" s="21">
        <f>E106*0.5</f>
        <v>29.965</v>
      </c>
      <c r="G106" s="32">
        <v>74.4</v>
      </c>
      <c r="H106" s="25">
        <f>G106*0.5</f>
        <v>37.2</v>
      </c>
      <c r="I106" s="21">
        <f>F106+H106</f>
        <v>67.165</v>
      </c>
      <c r="J106" s="24">
        <v>2</v>
      </c>
      <c r="K106" s="37">
        <v>1</v>
      </c>
      <c r="L106" s="24" t="s">
        <v>25</v>
      </c>
      <c r="M106" s="19"/>
    </row>
    <row r="107" ht="21" customHeight="1" spans="1:13">
      <c r="A107" s="19">
        <v>105</v>
      </c>
      <c r="B107" s="29" t="s">
        <v>152</v>
      </c>
      <c r="C107" s="40" t="s">
        <v>102</v>
      </c>
      <c r="D107" s="30" t="s">
        <v>150</v>
      </c>
      <c r="E107" s="31">
        <v>51.99</v>
      </c>
      <c r="F107" s="21">
        <f>E107*0.5</f>
        <v>25.995</v>
      </c>
      <c r="G107" s="32">
        <v>0</v>
      </c>
      <c r="H107" s="25">
        <f>G107*0.5</f>
        <v>0</v>
      </c>
      <c r="I107" s="21">
        <f>F107+H107</f>
        <v>25.995</v>
      </c>
      <c r="J107" s="24">
        <v>3</v>
      </c>
      <c r="K107" s="37">
        <v>1</v>
      </c>
      <c r="L107" s="24" t="s">
        <v>25</v>
      </c>
      <c r="M107" s="19"/>
    </row>
    <row r="108" ht="21" customHeight="1" spans="1:13">
      <c r="A108" s="19">
        <v>106</v>
      </c>
      <c r="B108" s="33" t="s">
        <v>153</v>
      </c>
      <c r="C108" s="39" t="s">
        <v>102</v>
      </c>
      <c r="D108" s="22" t="s">
        <v>154</v>
      </c>
      <c r="E108" s="23">
        <v>82.75</v>
      </c>
      <c r="F108" s="21">
        <f>E108*0.5</f>
        <v>41.375</v>
      </c>
      <c r="G108" s="34">
        <v>84</v>
      </c>
      <c r="H108" s="25">
        <f>G108*0.5</f>
        <v>42</v>
      </c>
      <c r="I108" s="21">
        <f>F108+H108</f>
        <v>83.375</v>
      </c>
      <c r="J108" s="24">
        <v>1</v>
      </c>
      <c r="K108" s="37">
        <v>1</v>
      </c>
      <c r="L108" s="24" t="s">
        <v>18</v>
      </c>
      <c r="M108" s="19"/>
    </row>
    <row r="109" ht="21" customHeight="1" spans="1:13">
      <c r="A109" s="19">
        <v>107</v>
      </c>
      <c r="B109" s="29" t="s">
        <v>155</v>
      </c>
      <c r="C109" s="40" t="s">
        <v>102</v>
      </c>
      <c r="D109" s="30" t="s">
        <v>154</v>
      </c>
      <c r="E109" s="31">
        <v>80.85</v>
      </c>
      <c r="F109" s="21">
        <f>E109*0.5</f>
        <v>40.425</v>
      </c>
      <c r="G109" s="32">
        <v>85.4</v>
      </c>
      <c r="H109" s="25">
        <f>G109*0.5</f>
        <v>42.7</v>
      </c>
      <c r="I109" s="21">
        <f>F109+H109</f>
        <v>83.125</v>
      </c>
      <c r="J109" s="24">
        <v>2</v>
      </c>
      <c r="K109" s="37">
        <v>1</v>
      </c>
      <c r="L109" s="24" t="s">
        <v>25</v>
      </c>
      <c r="M109" s="19"/>
    </row>
    <row r="110" ht="21" customHeight="1" spans="1:13">
      <c r="A110" s="19">
        <v>108</v>
      </c>
      <c r="B110" s="29" t="s">
        <v>156</v>
      </c>
      <c r="C110" s="40" t="s">
        <v>102</v>
      </c>
      <c r="D110" s="30" t="s">
        <v>154</v>
      </c>
      <c r="E110" s="31">
        <v>79.58</v>
      </c>
      <c r="F110" s="21">
        <f>E110*0.5</f>
        <v>39.79</v>
      </c>
      <c r="G110" s="32">
        <v>84.2</v>
      </c>
      <c r="H110" s="25">
        <f>G110*0.5</f>
        <v>42.1</v>
      </c>
      <c r="I110" s="21">
        <f>F110+H110</f>
        <v>81.89</v>
      </c>
      <c r="J110" s="24">
        <v>3</v>
      </c>
      <c r="K110" s="37">
        <v>1</v>
      </c>
      <c r="L110" s="24" t="s">
        <v>25</v>
      </c>
      <c r="M110" s="19"/>
    </row>
    <row r="111" ht="21" customHeight="1" spans="1:13">
      <c r="A111" s="19">
        <v>109</v>
      </c>
      <c r="B111" s="33" t="s">
        <v>157</v>
      </c>
      <c r="C111" s="39" t="s">
        <v>102</v>
      </c>
      <c r="D111" s="22" t="s">
        <v>158</v>
      </c>
      <c r="E111" s="23">
        <v>71.82</v>
      </c>
      <c r="F111" s="21">
        <f>E111*0.5</f>
        <v>35.91</v>
      </c>
      <c r="G111" s="34">
        <v>81.04</v>
      </c>
      <c r="H111" s="25">
        <f>G111*0.5</f>
        <v>40.52</v>
      </c>
      <c r="I111" s="21">
        <f>F111+H111</f>
        <v>76.43</v>
      </c>
      <c r="J111" s="24">
        <v>1</v>
      </c>
      <c r="K111" s="37">
        <v>1</v>
      </c>
      <c r="L111" s="24" t="s">
        <v>18</v>
      </c>
      <c r="M111" s="19"/>
    </row>
    <row r="112" ht="21" customHeight="1" spans="1:13">
      <c r="A112" s="19">
        <v>110</v>
      </c>
      <c r="B112" s="29" t="s">
        <v>159</v>
      </c>
      <c r="C112" s="40" t="s">
        <v>102</v>
      </c>
      <c r="D112" s="30" t="s">
        <v>158</v>
      </c>
      <c r="E112" s="31">
        <v>69.66</v>
      </c>
      <c r="F112" s="21">
        <f>E112*0.5</f>
        <v>34.83</v>
      </c>
      <c r="G112" s="32">
        <v>81.22</v>
      </c>
      <c r="H112" s="25">
        <f>G112*0.5</f>
        <v>40.61</v>
      </c>
      <c r="I112" s="21">
        <f>F112+H112</f>
        <v>75.44</v>
      </c>
      <c r="J112" s="24">
        <v>2</v>
      </c>
      <c r="K112" s="37">
        <v>1</v>
      </c>
      <c r="L112" s="24" t="s">
        <v>25</v>
      </c>
      <c r="M112" s="19"/>
    </row>
    <row r="113" ht="21" customHeight="1" spans="1:13">
      <c r="A113" s="19">
        <v>111</v>
      </c>
      <c r="B113" s="29" t="s">
        <v>160</v>
      </c>
      <c r="C113" s="40" t="s">
        <v>102</v>
      </c>
      <c r="D113" s="30" t="s">
        <v>158</v>
      </c>
      <c r="E113" s="31">
        <v>69.93</v>
      </c>
      <c r="F113" s="21">
        <f>E113*0.5</f>
        <v>34.965</v>
      </c>
      <c r="G113" s="32">
        <v>75.58</v>
      </c>
      <c r="H113" s="25">
        <f>G113*0.5</f>
        <v>37.79</v>
      </c>
      <c r="I113" s="21">
        <f>F113+H113</f>
        <v>72.755</v>
      </c>
      <c r="J113" s="24">
        <v>3</v>
      </c>
      <c r="K113" s="37">
        <v>1</v>
      </c>
      <c r="L113" s="24" t="s">
        <v>25</v>
      </c>
      <c r="M113" s="19"/>
    </row>
    <row r="114" ht="21" customHeight="1" spans="1:13">
      <c r="A114" s="19">
        <v>112</v>
      </c>
      <c r="B114" s="33" t="s">
        <v>161</v>
      </c>
      <c r="C114" s="39" t="s">
        <v>102</v>
      </c>
      <c r="D114" s="22" t="s">
        <v>162</v>
      </c>
      <c r="E114" s="23">
        <v>67.12</v>
      </c>
      <c r="F114" s="21">
        <f>E114*0.5</f>
        <v>33.56</v>
      </c>
      <c r="G114" s="34">
        <v>87.4</v>
      </c>
      <c r="H114" s="25">
        <f>G114*0.5</f>
        <v>43.7</v>
      </c>
      <c r="I114" s="21">
        <f>F114+H114</f>
        <v>77.26</v>
      </c>
      <c r="J114" s="24">
        <v>1</v>
      </c>
      <c r="K114" s="37">
        <v>1</v>
      </c>
      <c r="L114" s="24" t="s">
        <v>18</v>
      </c>
      <c r="M114" s="19"/>
    </row>
    <row r="115" ht="21" customHeight="1" spans="1:13">
      <c r="A115" s="19">
        <v>113</v>
      </c>
      <c r="B115" s="29" t="s">
        <v>163</v>
      </c>
      <c r="C115" s="40" t="s">
        <v>102</v>
      </c>
      <c r="D115" s="30" t="s">
        <v>162</v>
      </c>
      <c r="E115" s="31">
        <v>65.53</v>
      </c>
      <c r="F115" s="21">
        <f>E115*0.5</f>
        <v>32.765</v>
      </c>
      <c r="G115" s="32">
        <v>79.4</v>
      </c>
      <c r="H115" s="25">
        <f>G115*0.5</f>
        <v>39.7</v>
      </c>
      <c r="I115" s="21">
        <f>F115+H115</f>
        <v>72.465</v>
      </c>
      <c r="J115" s="24">
        <v>2</v>
      </c>
      <c r="K115" s="37">
        <v>1</v>
      </c>
      <c r="L115" s="24" t="s">
        <v>25</v>
      </c>
      <c r="M115" s="19"/>
    </row>
    <row r="116" ht="21" customHeight="1" spans="1:13">
      <c r="A116" s="19">
        <v>114</v>
      </c>
      <c r="B116" s="29" t="s">
        <v>164</v>
      </c>
      <c r="C116" s="40" t="s">
        <v>102</v>
      </c>
      <c r="D116" s="30" t="s">
        <v>162</v>
      </c>
      <c r="E116" s="31">
        <v>63.19</v>
      </c>
      <c r="F116" s="21">
        <f>E116*0.5</f>
        <v>31.595</v>
      </c>
      <c r="G116" s="32">
        <v>0</v>
      </c>
      <c r="H116" s="25">
        <f>G116*0.5</f>
        <v>0</v>
      </c>
      <c r="I116" s="21">
        <f>F116+H116</f>
        <v>31.595</v>
      </c>
      <c r="J116" s="24">
        <v>3</v>
      </c>
      <c r="K116" s="37">
        <v>1</v>
      </c>
      <c r="L116" s="24" t="s">
        <v>25</v>
      </c>
      <c r="M116" s="19"/>
    </row>
    <row r="117" ht="21" customHeight="1" spans="1:13">
      <c r="A117" s="19">
        <v>115</v>
      </c>
      <c r="B117" s="33" t="s">
        <v>165</v>
      </c>
      <c r="C117" s="39" t="s">
        <v>102</v>
      </c>
      <c r="D117" s="22" t="s">
        <v>166</v>
      </c>
      <c r="E117" s="23">
        <v>75.27</v>
      </c>
      <c r="F117" s="21">
        <f>E117*0.5</f>
        <v>37.635</v>
      </c>
      <c r="G117" s="34">
        <v>77.2</v>
      </c>
      <c r="H117" s="25">
        <f>G117*0.5</f>
        <v>38.6</v>
      </c>
      <c r="I117" s="21">
        <f>F117+H117</f>
        <v>76.235</v>
      </c>
      <c r="J117" s="24">
        <v>1</v>
      </c>
      <c r="K117" s="37">
        <v>2</v>
      </c>
      <c r="L117" s="24" t="s">
        <v>18</v>
      </c>
      <c r="M117" s="19"/>
    </row>
    <row r="118" ht="21" customHeight="1" spans="1:13">
      <c r="A118" s="19">
        <v>116</v>
      </c>
      <c r="B118" s="33" t="s">
        <v>167</v>
      </c>
      <c r="C118" s="39" t="s">
        <v>102</v>
      </c>
      <c r="D118" s="22" t="s">
        <v>166</v>
      </c>
      <c r="E118" s="23">
        <v>73.73</v>
      </c>
      <c r="F118" s="21">
        <f>E118*0.5</f>
        <v>36.865</v>
      </c>
      <c r="G118" s="34">
        <v>76.2</v>
      </c>
      <c r="H118" s="25">
        <f>G118*0.5</f>
        <v>38.1</v>
      </c>
      <c r="I118" s="21">
        <f>F118+H118</f>
        <v>74.965</v>
      </c>
      <c r="J118" s="24">
        <v>2</v>
      </c>
      <c r="K118" s="37">
        <v>2</v>
      </c>
      <c r="L118" s="24" t="s">
        <v>18</v>
      </c>
      <c r="M118" s="19"/>
    </row>
    <row r="119" ht="21" customHeight="1" spans="1:13">
      <c r="A119" s="19">
        <v>117</v>
      </c>
      <c r="B119" s="29" t="s">
        <v>168</v>
      </c>
      <c r="C119" s="40" t="s">
        <v>102</v>
      </c>
      <c r="D119" s="30" t="s">
        <v>166</v>
      </c>
      <c r="E119" s="31">
        <v>73.11</v>
      </c>
      <c r="F119" s="21">
        <f>E119*0.5</f>
        <v>36.555</v>
      </c>
      <c r="G119" s="32">
        <v>75.2</v>
      </c>
      <c r="H119" s="25">
        <f>G119*0.5</f>
        <v>37.6</v>
      </c>
      <c r="I119" s="21">
        <f>F119+H119</f>
        <v>74.155</v>
      </c>
      <c r="J119" s="24">
        <v>3</v>
      </c>
      <c r="K119" s="37">
        <v>2</v>
      </c>
      <c r="L119" s="24" t="s">
        <v>25</v>
      </c>
      <c r="M119" s="19"/>
    </row>
    <row r="120" ht="21" customHeight="1" spans="1:13">
      <c r="A120" s="19">
        <v>118</v>
      </c>
      <c r="B120" s="29" t="s">
        <v>169</v>
      </c>
      <c r="C120" s="40" t="s">
        <v>102</v>
      </c>
      <c r="D120" s="30" t="s">
        <v>166</v>
      </c>
      <c r="E120" s="31">
        <v>71.3</v>
      </c>
      <c r="F120" s="21">
        <f>E120*0.5</f>
        <v>35.65</v>
      </c>
      <c r="G120" s="32">
        <v>74.8</v>
      </c>
      <c r="H120" s="25">
        <f>G120*0.5</f>
        <v>37.4</v>
      </c>
      <c r="I120" s="21">
        <f>F120+H120</f>
        <v>73.05</v>
      </c>
      <c r="J120" s="24">
        <v>4</v>
      </c>
      <c r="K120" s="37">
        <v>2</v>
      </c>
      <c r="L120" s="24" t="s">
        <v>25</v>
      </c>
      <c r="M120" s="19"/>
    </row>
    <row r="121" ht="21" customHeight="1" spans="1:13">
      <c r="A121" s="19">
        <v>119</v>
      </c>
      <c r="B121" s="29" t="s">
        <v>170</v>
      </c>
      <c r="C121" s="40" t="s">
        <v>102</v>
      </c>
      <c r="D121" s="30" t="s">
        <v>166</v>
      </c>
      <c r="E121" s="31">
        <v>73.63</v>
      </c>
      <c r="F121" s="21">
        <f>E121*0.5</f>
        <v>36.815</v>
      </c>
      <c r="G121" s="32">
        <v>68.6</v>
      </c>
      <c r="H121" s="25">
        <f>G121*0.5</f>
        <v>34.3</v>
      </c>
      <c r="I121" s="21">
        <f>F121+H121</f>
        <v>71.115</v>
      </c>
      <c r="J121" s="24">
        <v>5</v>
      </c>
      <c r="K121" s="37">
        <v>2</v>
      </c>
      <c r="L121" s="24" t="s">
        <v>25</v>
      </c>
      <c r="M121" s="19"/>
    </row>
    <row r="122" ht="21" customHeight="1" spans="1:13">
      <c r="A122" s="19">
        <v>120</v>
      </c>
      <c r="B122" s="29" t="s">
        <v>171</v>
      </c>
      <c r="C122" s="40" t="s">
        <v>102</v>
      </c>
      <c r="D122" s="30" t="s">
        <v>166</v>
      </c>
      <c r="E122" s="31">
        <v>72.1</v>
      </c>
      <c r="F122" s="21">
        <f>E122*0.5</f>
        <v>36.05</v>
      </c>
      <c r="G122" s="32">
        <v>69</v>
      </c>
      <c r="H122" s="25">
        <f>G122*0.5</f>
        <v>34.5</v>
      </c>
      <c r="I122" s="21">
        <f>F122+H122</f>
        <v>70.55</v>
      </c>
      <c r="J122" s="24">
        <v>6</v>
      </c>
      <c r="K122" s="37">
        <v>2</v>
      </c>
      <c r="L122" s="24" t="s">
        <v>25</v>
      </c>
      <c r="M122" s="19"/>
    </row>
    <row r="123" ht="21" customHeight="1" spans="1:13">
      <c r="A123" s="19">
        <v>121</v>
      </c>
      <c r="B123" s="33" t="s">
        <v>172</v>
      </c>
      <c r="C123" s="39" t="s">
        <v>102</v>
      </c>
      <c r="D123" s="22" t="s">
        <v>173</v>
      </c>
      <c r="E123" s="23">
        <v>74.05</v>
      </c>
      <c r="F123" s="21">
        <f>E123*0.5</f>
        <v>37.025</v>
      </c>
      <c r="G123" s="34">
        <v>88</v>
      </c>
      <c r="H123" s="25">
        <f>G123*0.5</f>
        <v>44</v>
      </c>
      <c r="I123" s="21">
        <f>F123+H123</f>
        <v>81.025</v>
      </c>
      <c r="J123" s="24">
        <v>1</v>
      </c>
      <c r="K123" s="37">
        <v>1</v>
      </c>
      <c r="L123" s="24" t="s">
        <v>18</v>
      </c>
      <c r="M123" s="19"/>
    </row>
    <row r="124" ht="21" customHeight="1" spans="1:13">
      <c r="A124" s="19">
        <v>122</v>
      </c>
      <c r="B124" s="29" t="s">
        <v>174</v>
      </c>
      <c r="C124" s="40" t="s">
        <v>102</v>
      </c>
      <c r="D124" s="30" t="s">
        <v>173</v>
      </c>
      <c r="E124" s="31">
        <v>72.15</v>
      </c>
      <c r="F124" s="21">
        <f>E124*0.5</f>
        <v>36.075</v>
      </c>
      <c r="G124" s="32">
        <v>84.2</v>
      </c>
      <c r="H124" s="25">
        <f>G124*0.5</f>
        <v>42.1</v>
      </c>
      <c r="I124" s="21">
        <f>F124+H124</f>
        <v>78.175</v>
      </c>
      <c r="J124" s="24">
        <v>2</v>
      </c>
      <c r="K124" s="37">
        <v>1</v>
      </c>
      <c r="L124" s="24" t="s">
        <v>25</v>
      </c>
      <c r="M124" s="19"/>
    </row>
    <row r="125" ht="21" customHeight="1" spans="1:13">
      <c r="A125" s="19">
        <v>123</v>
      </c>
      <c r="B125" s="29" t="s">
        <v>175</v>
      </c>
      <c r="C125" s="40" t="s">
        <v>102</v>
      </c>
      <c r="D125" s="30" t="s">
        <v>173</v>
      </c>
      <c r="E125" s="31">
        <v>73.35</v>
      </c>
      <c r="F125" s="21">
        <f>E125*0.5</f>
        <v>36.675</v>
      </c>
      <c r="G125" s="32">
        <v>81.2</v>
      </c>
      <c r="H125" s="25">
        <f>G125*0.5</f>
        <v>40.6</v>
      </c>
      <c r="I125" s="21">
        <f>F125+H125</f>
        <v>77.275</v>
      </c>
      <c r="J125" s="24">
        <v>3</v>
      </c>
      <c r="K125" s="37">
        <v>1</v>
      </c>
      <c r="L125" s="24" t="s">
        <v>25</v>
      </c>
      <c r="M125" s="19"/>
    </row>
    <row r="126" ht="21" customHeight="1" spans="1:13">
      <c r="A126" s="19">
        <v>124</v>
      </c>
      <c r="B126" s="33" t="s">
        <v>176</v>
      </c>
      <c r="C126" s="39" t="s">
        <v>102</v>
      </c>
      <c r="D126" s="22" t="s">
        <v>177</v>
      </c>
      <c r="E126" s="23">
        <v>82.09</v>
      </c>
      <c r="F126" s="21">
        <f>E126*0.5</f>
        <v>41.045</v>
      </c>
      <c r="G126" s="34">
        <v>82.2</v>
      </c>
      <c r="H126" s="25">
        <f>G126*0.5</f>
        <v>41.1</v>
      </c>
      <c r="I126" s="21">
        <f>F126+H126</f>
        <v>82.145</v>
      </c>
      <c r="J126" s="24">
        <v>1</v>
      </c>
      <c r="K126" s="37">
        <v>3</v>
      </c>
      <c r="L126" s="24" t="s">
        <v>18</v>
      </c>
      <c r="M126" s="19"/>
    </row>
    <row r="127" ht="21" customHeight="1" spans="1:13">
      <c r="A127" s="19">
        <v>125</v>
      </c>
      <c r="B127" s="33" t="s">
        <v>178</v>
      </c>
      <c r="C127" s="39" t="s">
        <v>102</v>
      </c>
      <c r="D127" s="22" t="s">
        <v>177</v>
      </c>
      <c r="E127" s="23">
        <v>76.86</v>
      </c>
      <c r="F127" s="21">
        <f>E127*0.5</f>
        <v>38.43</v>
      </c>
      <c r="G127" s="34">
        <v>82.6</v>
      </c>
      <c r="H127" s="25">
        <f>G127*0.5</f>
        <v>41.3</v>
      </c>
      <c r="I127" s="21">
        <f>F127+H127</f>
        <v>79.73</v>
      </c>
      <c r="J127" s="24">
        <v>2</v>
      </c>
      <c r="K127" s="37">
        <v>3</v>
      </c>
      <c r="L127" s="24" t="s">
        <v>18</v>
      </c>
      <c r="M127" s="19"/>
    </row>
    <row r="128" ht="21" customHeight="1" spans="1:13">
      <c r="A128" s="19">
        <v>126</v>
      </c>
      <c r="B128" s="33" t="s">
        <v>179</v>
      </c>
      <c r="C128" s="39" t="s">
        <v>102</v>
      </c>
      <c r="D128" s="22" t="s">
        <v>177</v>
      </c>
      <c r="E128" s="23">
        <v>78.34</v>
      </c>
      <c r="F128" s="21">
        <f>E128*0.5</f>
        <v>39.17</v>
      </c>
      <c r="G128" s="34">
        <v>80</v>
      </c>
      <c r="H128" s="25">
        <f>G128*0.5</f>
        <v>40</v>
      </c>
      <c r="I128" s="21">
        <f>F128+H128</f>
        <v>79.17</v>
      </c>
      <c r="J128" s="24">
        <v>3</v>
      </c>
      <c r="K128" s="37">
        <v>3</v>
      </c>
      <c r="L128" s="24" t="s">
        <v>18</v>
      </c>
      <c r="M128" s="19"/>
    </row>
    <row r="129" ht="21" customHeight="1" spans="1:13">
      <c r="A129" s="19">
        <v>127</v>
      </c>
      <c r="B129" s="29" t="s">
        <v>180</v>
      </c>
      <c r="C129" s="40" t="s">
        <v>102</v>
      </c>
      <c r="D129" s="30" t="s">
        <v>177</v>
      </c>
      <c r="E129" s="31">
        <v>74.88</v>
      </c>
      <c r="F129" s="21">
        <f>E129*0.5</f>
        <v>37.44</v>
      </c>
      <c r="G129" s="32">
        <v>81.6</v>
      </c>
      <c r="H129" s="25">
        <f>G129*0.5</f>
        <v>40.8</v>
      </c>
      <c r="I129" s="21">
        <f>F129+H129</f>
        <v>78.24</v>
      </c>
      <c r="J129" s="24">
        <v>4</v>
      </c>
      <c r="K129" s="37">
        <v>3</v>
      </c>
      <c r="L129" s="24" t="s">
        <v>25</v>
      </c>
      <c r="M129" s="19"/>
    </row>
    <row r="130" ht="21" customHeight="1" spans="1:13">
      <c r="A130" s="19">
        <v>128</v>
      </c>
      <c r="B130" s="29" t="s">
        <v>181</v>
      </c>
      <c r="C130" s="40" t="s">
        <v>102</v>
      </c>
      <c r="D130" s="30" t="s">
        <v>177</v>
      </c>
      <c r="E130" s="31">
        <v>75.66</v>
      </c>
      <c r="F130" s="21">
        <f>E130*0.5</f>
        <v>37.83</v>
      </c>
      <c r="G130" s="32">
        <v>77</v>
      </c>
      <c r="H130" s="25">
        <f>G130*0.5</f>
        <v>38.5</v>
      </c>
      <c r="I130" s="21">
        <f>F130+H130</f>
        <v>76.33</v>
      </c>
      <c r="J130" s="24">
        <v>5</v>
      </c>
      <c r="K130" s="37">
        <v>3</v>
      </c>
      <c r="L130" s="24" t="s">
        <v>25</v>
      </c>
      <c r="M130" s="19"/>
    </row>
    <row r="131" ht="21" customHeight="1" spans="1:13">
      <c r="A131" s="19">
        <v>129</v>
      </c>
      <c r="B131" s="29" t="s">
        <v>182</v>
      </c>
      <c r="C131" s="40" t="s">
        <v>102</v>
      </c>
      <c r="D131" s="30" t="s">
        <v>177</v>
      </c>
      <c r="E131" s="31">
        <v>75.75</v>
      </c>
      <c r="F131" s="21">
        <f>E131*0.5</f>
        <v>37.875</v>
      </c>
      <c r="G131" s="32">
        <v>71.6</v>
      </c>
      <c r="H131" s="25">
        <f>G131*0.5</f>
        <v>35.8</v>
      </c>
      <c r="I131" s="21">
        <f>F131+H131</f>
        <v>73.675</v>
      </c>
      <c r="J131" s="24">
        <v>6</v>
      </c>
      <c r="K131" s="37">
        <v>3</v>
      </c>
      <c r="L131" s="24" t="s">
        <v>25</v>
      </c>
      <c r="M131" s="19"/>
    </row>
    <row r="132" ht="21" customHeight="1" spans="1:13">
      <c r="A132" s="19">
        <v>130</v>
      </c>
      <c r="B132" s="29" t="s">
        <v>183</v>
      </c>
      <c r="C132" s="40" t="s">
        <v>102</v>
      </c>
      <c r="D132" s="30" t="s">
        <v>177</v>
      </c>
      <c r="E132" s="31">
        <v>73.52</v>
      </c>
      <c r="F132" s="21">
        <f>E132*0.5</f>
        <v>36.76</v>
      </c>
      <c r="G132" s="32">
        <v>72.4</v>
      </c>
      <c r="H132" s="25">
        <f>G132*0.5</f>
        <v>36.2</v>
      </c>
      <c r="I132" s="21">
        <f>F132+H132</f>
        <v>72.96</v>
      </c>
      <c r="J132" s="24">
        <v>7</v>
      </c>
      <c r="K132" s="37">
        <v>3</v>
      </c>
      <c r="L132" s="24" t="s">
        <v>25</v>
      </c>
      <c r="M132" s="19"/>
    </row>
    <row r="133" ht="21" customHeight="1" spans="1:13">
      <c r="A133" s="19">
        <v>131</v>
      </c>
      <c r="B133" s="29" t="s">
        <v>184</v>
      </c>
      <c r="C133" s="40" t="s">
        <v>102</v>
      </c>
      <c r="D133" s="30" t="s">
        <v>177</v>
      </c>
      <c r="E133" s="31">
        <v>75.08</v>
      </c>
      <c r="F133" s="21">
        <f>E133*0.5</f>
        <v>37.54</v>
      </c>
      <c r="G133" s="32">
        <v>68.6</v>
      </c>
      <c r="H133" s="25">
        <f>G133*0.5</f>
        <v>34.3</v>
      </c>
      <c r="I133" s="21">
        <f>F133+H133</f>
        <v>71.84</v>
      </c>
      <c r="J133" s="24">
        <v>8</v>
      </c>
      <c r="K133" s="37">
        <v>3</v>
      </c>
      <c r="L133" s="24" t="s">
        <v>25</v>
      </c>
      <c r="M133" s="19"/>
    </row>
    <row r="134" ht="21" customHeight="1" spans="1:13">
      <c r="A134" s="19">
        <v>132</v>
      </c>
      <c r="B134" s="29" t="s">
        <v>185</v>
      </c>
      <c r="C134" s="40" t="s">
        <v>102</v>
      </c>
      <c r="D134" s="30" t="s">
        <v>177</v>
      </c>
      <c r="E134" s="31">
        <v>74.36</v>
      </c>
      <c r="F134" s="21">
        <f>E134*0.5</f>
        <v>37.18</v>
      </c>
      <c r="G134" s="32">
        <v>0</v>
      </c>
      <c r="H134" s="25">
        <f>G134*0.5</f>
        <v>0</v>
      </c>
      <c r="I134" s="21">
        <f>F134+H134</f>
        <v>37.18</v>
      </c>
      <c r="J134" s="24">
        <v>9</v>
      </c>
      <c r="K134" s="37">
        <v>3</v>
      </c>
      <c r="L134" s="24" t="s">
        <v>25</v>
      </c>
      <c r="M134" s="19"/>
    </row>
    <row r="135" ht="21" customHeight="1" spans="1:13">
      <c r="A135" s="19">
        <v>133</v>
      </c>
      <c r="B135" s="33" t="s">
        <v>186</v>
      </c>
      <c r="C135" s="39" t="s">
        <v>102</v>
      </c>
      <c r="D135" s="22" t="s">
        <v>187</v>
      </c>
      <c r="E135" s="23">
        <v>70.66</v>
      </c>
      <c r="F135" s="21">
        <f>E135*0.5</f>
        <v>35.33</v>
      </c>
      <c r="G135" s="34">
        <v>87.8</v>
      </c>
      <c r="H135" s="25">
        <f>G135*0.5</f>
        <v>43.9</v>
      </c>
      <c r="I135" s="21">
        <f>F135+H135</f>
        <v>79.23</v>
      </c>
      <c r="J135" s="24">
        <v>1</v>
      </c>
      <c r="K135" s="37">
        <v>4</v>
      </c>
      <c r="L135" s="24" t="s">
        <v>18</v>
      </c>
      <c r="M135" s="19"/>
    </row>
    <row r="136" ht="21" customHeight="1" spans="1:13">
      <c r="A136" s="19">
        <v>134</v>
      </c>
      <c r="B136" s="33" t="s">
        <v>188</v>
      </c>
      <c r="C136" s="39" t="s">
        <v>102</v>
      </c>
      <c r="D136" s="22" t="s">
        <v>187</v>
      </c>
      <c r="E136" s="23">
        <v>76.31</v>
      </c>
      <c r="F136" s="21">
        <f>E136*0.5</f>
        <v>38.155</v>
      </c>
      <c r="G136" s="34">
        <v>82</v>
      </c>
      <c r="H136" s="25">
        <f>G136*0.5</f>
        <v>41</v>
      </c>
      <c r="I136" s="21">
        <f>F136+H136</f>
        <v>79.155</v>
      </c>
      <c r="J136" s="24">
        <v>2</v>
      </c>
      <c r="K136" s="37">
        <v>4</v>
      </c>
      <c r="L136" s="24" t="s">
        <v>18</v>
      </c>
      <c r="M136" s="19"/>
    </row>
    <row r="137" ht="21" customHeight="1" spans="1:13">
      <c r="A137" s="19">
        <v>135</v>
      </c>
      <c r="B137" s="33" t="s">
        <v>189</v>
      </c>
      <c r="C137" s="39" t="s">
        <v>102</v>
      </c>
      <c r="D137" s="22" t="s">
        <v>187</v>
      </c>
      <c r="E137" s="23">
        <v>75.81</v>
      </c>
      <c r="F137" s="21">
        <f>E137*0.5</f>
        <v>37.905</v>
      </c>
      <c r="G137" s="34">
        <v>81.2</v>
      </c>
      <c r="H137" s="25">
        <f>G137*0.5</f>
        <v>40.6</v>
      </c>
      <c r="I137" s="21">
        <f>F137+H137</f>
        <v>78.505</v>
      </c>
      <c r="J137" s="24">
        <v>3</v>
      </c>
      <c r="K137" s="37">
        <v>4</v>
      </c>
      <c r="L137" s="24" t="s">
        <v>18</v>
      </c>
      <c r="M137" s="19"/>
    </row>
    <row r="138" ht="21" customHeight="1" spans="1:13">
      <c r="A138" s="19">
        <v>136</v>
      </c>
      <c r="B138" s="33" t="s">
        <v>190</v>
      </c>
      <c r="C138" s="39" t="s">
        <v>102</v>
      </c>
      <c r="D138" s="22" t="s">
        <v>187</v>
      </c>
      <c r="E138" s="23">
        <v>74.24</v>
      </c>
      <c r="F138" s="21">
        <f>E138*0.5</f>
        <v>37.12</v>
      </c>
      <c r="G138" s="34">
        <v>82.6</v>
      </c>
      <c r="H138" s="25">
        <f>G138*0.5</f>
        <v>41.3</v>
      </c>
      <c r="I138" s="21">
        <f>F138+H138</f>
        <v>78.42</v>
      </c>
      <c r="J138" s="24">
        <v>4</v>
      </c>
      <c r="K138" s="37">
        <v>4</v>
      </c>
      <c r="L138" s="24" t="s">
        <v>18</v>
      </c>
      <c r="M138" s="19"/>
    </row>
    <row r="139" ht="21" customHeight="1" spans="1:13">
      <c r="A139" s="19">
        <v>137</v>
      </c>
      <c r="B139" s="29" t="s">
        <v>191</v>
      </c>
      <c r="C139" s="40" t="s">
        <v>102</v>
      </c>
      <c r="D139" s="30" t="s">
        <v>187</v>
      </c>
      <c r="E139" s="31">
        <v>69.48</v>
      </c>
      <c r="F139" s="21">
        <f>E139*0.5</f>
        <v>34.74</v>
      </c>
      <c r="G139" s="32">
        <v>82.6</v>
      </c>
      <c r="H139" s="25">
        <f>G139*0.5</f>
        <v>41.3</v>
      </c>
      <c r="I139" s="21">
        <f>F139+H139</f>
        <v>76.04</v>
      </c>
      <c r="J139" s="24">
        <v>5</v>
      </c>
      <c r="K139" s="37">
        <v>4</v>
      </c>
      <c r="L139" s="24" t="s">
        <v>25</v>
      </c>
      <c r="M139" s="19"/>
    </row>
    <row r="140" ht="21" customHeight="1" spans="1:13">
      <c r="A140" s="19">
        <v>138</v>
      </c>
      <c r="B140" s="29" t="s">
        <v>192</v>
      </c>
      <c r="C140" s="40" t="s">
        <v>102</v>
      </c>
      <c r="D140" s="30" t="s">
        <v>187</v>
      </c>
      <c r="E140" s="31">
        <v>71.58</v>
      </c>
      <c r="F140" s="21">
        <f>E140*0.5</f>
        <v>35.79</v>
      </c>
      <c r="G140" s="32">
        <v>78.2</v>
      </c>
      <c r="H140" s="25">
        <f>G140*0.5</f>
        <v>39.1</v>
      </c>
      <c r="I140" s="21">
        <f>F140+H140</f>
        <v>74.89</v>
      </c>
      <c r="J140" s="24">
        <v>6</v>
      </c>
      <c r="K140" s="37">
        <v>4</v>
      </c>
      <c r="L140" s="24" t="s">
        <v>25</v>
      </c>
      <c r="M140" s="19"/>
    </row>
    <row r="141" ht="21" customHeight="1" spans="1:13">
      <c r="A141" s="19">
        <v>139</v>
      </c>
      <c r="B141" s="29" t="s">
        <v>193</v>
      </c>
      <c r="C141" s="40" t="s">
        <v>102</v>
      </c>
      <c r="D141" s="30" t="s">
        <v>187</v>
      </c>
      <c r="E141" s="31">
        <v>68.63</v>
      </c>
      <c r="F141" s="21">
        <f>E141*0.5</f>
        <v>34.315</v>
      </c>
      <c r="G141" s="32">
        <v>80</v>
      </c>
      <c r="H141" s="25">
        <f>G141*0.5</f>
        <v>40</v>
      </c>
      <c r="I141" s="21">
        <f>F141+H141</f>
        <v>74.315</v>
      </c>
      <c r="J141" s="24">
        <v>7</v>
      </c>
      <c r="K141" s="37">
        <v>4</v>
      </c>
      <c r="L141" s="24" t="s">
        <v>25</v>
      </c>
      <c r="M141" s="19"/>
    </row>
    <row r="142" ht="21" customHeight="1" spans="1:13">
      <c r="A142" s="19">
        <v>140</v>
      </c>
      <c r="B142" s="29" t="s">
        <v>194</v>
      </c>
      <c r="C142" s="40" t="s">
        <v>102</v>
      </c>
      <c r="D142" s="30" t="s">
        <v>187</v>
      </c>
      <c r="E142" s="31">
        <v>69.81</v>
      </c>
      <c r="F142" s="21">
        <f>E142*0.5</f>
        <v>34.905</v>
      </c>
      <c r="G142" s="32">
        <v>78.8</v>
      </c>
      <c r="H142" s="25">
        <f>G142*0.5</f>
        <v>39.4</v>
      </c>
      <c r="I142" s="21">
        <f>F142+H142</f>
        <v>74.305</v>
      </c>
      <c r="J142" s="24">
        <v>8</v>
      </c>
      <c r="K142" s="37">
        <v>4</v>
      </c>
      <c r="L142" s="24" t="s">
        <v>25</v>
      </c>
      <c r="M142" s="19"/>
    </row>
    <row r="143" ht="21" customHeight="1" spans="1:13">
      <c r="A143" s="19">
        <v>141</v>
      </c>
      <c r="B143" s="29" t="s">
        <v>195</v>
      </c>
      <c r="C143" s="40" t="s">
        <v>102</v>
      </c>
      <c r="D143" s="30" t="s">
        <v>187</v>
      </c>
      <c r="E143" s="31">
        <v>67.92</v>
      </c>
      <c r="F143" s="21">
        <f>E143*0.5</f>
        <v>33.96</v>
      </c>
      <c r="G143" s="32">
        <v>77.2</v>
      </c>
      <c r="H143" s="25">
        <f>G143*0.5</f>
        <v>38.6</v>
      </c>
      <c r="I143" s="21">
        <f>F143+H143</f>
        <v>72.56</v>
      </c>
      <c r="J143" s="24">
        <v>9</v>
      </c>
      <c r="K143" s="37">
        <v>4</v>
      </c>
      <c r="L143" s="24" t="s">
        <v>25</v>
      </c>
      <c r="M143" s="19"/>
    </row>
    <row r="144" ht="21" customHeight="1" spans="1:13">
      <c r="A144" s="19">
        <v>142</v>
      </c>
      <c r="B144" s="29" t="s">
        <v>196</v>
      </c>
      <c r="C144" s="40" t="s">
        <v>102</v>
      </c>
      <c r="D144" s="30" t="s">
        <v>187</v>
      </c>
      <c r="E144" s="31">
        <v>68.48</v>
      </c>
      <c r="F144" s="21">
        <f>E144*0.5</f>
        <v>34.24</v>
      </c>
      <c r="G144" s="32">
        <v>76.6</v>
      </c>
      <c r="H144" s="25">
        <f>G144*0.5</f>
        <v>38.3</v>
      </c>
      <c r="I144" s="21">
        <f>F144+H144</f>
        <v>72.54</v>
      </c>
      <c r="J144" s="24">
        <v>10</v>
      </c>
      <c r="K144" s="37">
        <v>4</v>
      </c>
      <c r="L144" s="24" t="s">
        <v>25</v>
      </c>
      <c r="M144" s="19"/>
    </row>
    <row r="145" ht="21" customHeight="1" spans="1:13">
      <c r="A145" s="19">
        <v>143</v>
      </c>
      <c r="B145" s="29" t="s">
        <v>197</v>
      </c>
      <c r="C145" s="40" t="s">
        <v>102</v>
      </c>
      <c r="D145" s="30" t="s">
        <v>187</v>
      </c>
      <c r="E145" s="31">
        <v>68.15</v>
      </c>
      <c r="F145" s="21">
        <f>E145*0.5</f>
        <v>34.075</v>
      </c>
      <c r="G145" s="32">
        <v>53</v>
      </c>
      <c r="H145" s="25">
        <f>G145*0.5</f>
        <v>26.5</v>
      </c>
      <c r="I145" s="21">
        <f>F145+H145</f>
        <v>60.575</v>
      </c>
      <c r="J145" s="24">
        <v>11</v>
      </c>
      <c r="K145" s="37">
        <v>4</v>
      </c>
      <c r="L145" s="24" t="s">
        <v>25</v>
      </c>
      <c r="M145" s="19"/>
    </row>
    <row r="146" ht="21" customHeight="1" spans="1:13">
      <c r="A146" s="19">
        <v>144</v>
      </c>
      <c r="B146" s="29" t="s">
        <v>198</v>
      </c>
      <c r="C146" s="40" t="s">
        <v>102</v>
      </c>
      <c r="D146" s="30" t="s">
        <v>187</v>
      </c>
      <c r="E146" s="31">
        <v>68.44</v>
      </c>
      <c r="F146" s="21">
        <f>E146*0.5</f>
        <v>34.22</v>
      </c>
      <c r="G146" s="32">
        <v>48.8</v>
      </c>
      <c r="H146" s="25">
        <f>G146*0.5</f>
        <v>24.4</v>
      </c>
      <c r="I146" s="21">
        <f>F146+H146</f>
        <v>58.62</v>
      </c>
      <c r="J146" s="24">
        <v>12</v>
      </c>
      <c r="K146" s="37">
        <v>4</v>
      </c>
      <c r="L146" s="24" t="s">
        <v>25</v>
      </c>
      <c r="M146" s="19"/>
    </row>
    <row r="147" ht="21" customHeight="1" spans="1:13">
      <c r="A147" s="19">
        <v>145</v>
      </c>
      <c r="B147" s="33" t="s">
        <v>199</v>
      </c>
      <c r="C147" s="39" t="s">
        <v>102</v>
      </c>
      <c r="D147" s="22" t="s">
        <v>200</v>
      </c>
      <c r="E147" s="23">
        <v>76.61</v>
      </c>
      <c r="F147" s="21">
        <f>E147*0.5</f>
        <v>38.305</v>
      </c>
      <c r="G147" s="34">
        <v>84.6</v>
      </c>
      <c r="H147" s="25">
        <f>G147*0.5</f>
        <v>42.3</v>
      </c>
      <c r="I147" s="21">
        <f>F147+H147</f>
        <v>80.605</v>
      </c>
      <c r="J147" s="24">
        <v>1</v>
      </c>
      <c r="K147" s="37">
        <v>1</v>
      </c>
      <c r="L147" s="24" t="s">
        <v>18</v>
      </c>
      <c r="M147" s="19"/>
    </row>
    <row r="148" ht="21" customHeight="1" spans="1:13">
      <c r="A148" s="19">
        <v>146</v>
      </c>
      <c r="B148" s="29" t="s">
        <v>201</v>
      </c>
      <c r="C148" s="40" t="s">
        <v>102</v>
      </c>
      <c r="D148" s="30" t="s">
        <v>200</v>
      </c>
      <c r="E148" s="31">
        <v>76.04</v>
      </c>
      <c r="F148" s="21">
        <f>E148*0.5</f>
        <v>38.02</v>
      </c>
      <c r="G148" s="32">
        <v>77.4</v>
      </c>
      <c r="H148" s="25">
        <f>G148*0.5</f>
        <v>38.7</v>
      </c>
      <c r="I148" s="21">
        <f>F148+H148</f>
        <v>76.72</v>
      </c>
      <c r="J148" s="24">
        <v>2</v>
      </c>
      <c r="K148" s="37">
        <v>1</v>
      </c>
      <c r="L148" s="24" t="s">
        <v>25</v>
      </c>
      <c r="M148" s="19"/>
    </row>
    <row r="149" ht="21" customHeight="1" spans="1:13">
      <c r="A149" s="19">
        <v>147</v>
      </c>
      <c r="B149" s="29" t="s">
        <v>202</v>
      </c>
      <c r="C149" s="40" t="s">
        <v>102</v>
      </c>
      <c r="D149" s="30" t="s">
        <v>200</v>
      </c>
      <c r="E149" s="31">
        <v>75.22</v>
      </c>
      <c r="F149" s="21">
        <f>E149*0.5</f>
        <v>37.61</v>
      </c>
      <c r="G149" s="32">
        <v>74.2</v>
      </c>
      <c r="H149" s="25">
        <f>G149*0.5</f>
        <v>37.1</v>
      </c>
      <c r="I149" s="21">
        <f>F149+H149</f>
        <v>74.71</v>
      </c>
      <c r="J149" s="24">
        <v>3</v>
      </c>
      <c r="K149" s="37">
        <v>1</v>
      </c>
      <c r="L149" s="24" t="s">
        <v>25</v>
      </c>
      <c r="M149" s="19"/>
    </row>
    <row r="150" ht="21" customHeight="1" spans="1:13">
      <c r="A150" s="19">
        <v>148</v>
      </c>
      <c r="B150" s="33" t="s">
        <v>203</v>
      </c>
      <c r="C150" s="39" t="s">
        <v>102</v>
      </c>
      <c r="D150" s="22" t="s">
        <v>204</v>
      </c>
      <c r="E150" s="23">
        <v>75.13</v>
      </c>
      <c r="F150" s="21">
        <f>E150*0.5</f>
        <v>37.565</v>
      </c>
      <c r="G150" s="34">
        <v>74.1</v>
      </c>
      <c r="H150" s="25">
        <f>G150*0.5</f>
        <v>37.05</v>
      </c>
      <c r="I150" s="21">
        <f>F150+H150</f>
        <v>74.615</v>
      </c>
      <c r="J150" s="24">
        <v>1</v>
      </c>
      <c r="K150" s="37">
        <v>2</v>
      </c>
      <c r="L150" s="24" t="s">
        <v>18</v>
      </c>
      <c r="M150" s="19"/>
    </row>
    <row r="151" ht="21" customHeight="1" spans="1:13">
      <c r="A151" s="19">
        <v>149</v>
      </c>
      <c r="B151" s="33" t="s">
        <v>205</v>
      </c>
      <c r="C151" s="39" t="s">
        <v>102</v>
      </c>
      <c r="D151" s="22" t="s">
        <v>204</v>
      </c>
      <c r="E151" s="23">
        <v>70.06</v>
      </c>
      <c r="F151" s="21">
        <f>E151*0.5</f>
        <v>35.03</v>
      </c>
      <c r="G151" s="34">
        <v>77</v>
      </c>
      <c r="H151" s="25">
        <f>G151*0.5</f>
        <v>38.5</v>
      </c>
      <c r="I151" s="21">
        <f>F151+H151</f>
        <v>73.53</v>
      </c>
      <c r="J151" s="24">
        <v>2</v>
      </c>
      <c r="K151" s="37">
        <v>2</v>
      </c>
      <c r="L151" s="24" t="s">
        <v>18</v>
      </c>
      <c r="M151" s="19"/>
    </row>
    <row r="152" ht="21" customHeight="1" spans="1:13">
      <c r="A152" s="19">
        <v>150</v>
      </c>
      <c r="B152" s="29" t="s">
        <v>206</v>
      </c>
      <c r="C152" s="40" t="s">
        <v>102</v>
      </c>
      <c r="D152" s="30" t="s">
        <v>204</v>
      </c>
      <c r="E152" s="31">
        <v>69.83</v>
      </c>
      <c r="F152" s="21">
        <f>E152*0.5</f>
        <v>34.915</v>
      </c>
      <c r="G152" s="32">
        <v>75.92</v>
      </c>
      <c r="H152" s="25">
        <f>G152*0.5</f>
        <v>37.96</v>
      </c>
      <c r="I152" s="21">
        <f>F152+H152</f>
        <v>72.875</v>
      </c>
      <c r="J152" s="24">
        <v>3</v>
      </c>
      <c r="K152" s="37">
        <v>2</v>
      </c>
      <c r="L152" s="24" t="s">
        <v>25</v>
      </c>
      <c r="M152" s="19"/>
    </row>
    <row r="153" ht="21" customHeight="1" spans="1:13">
      <c r="A153" s="19">
        <v>151</v>
      </c>
      <c r="B153" s="29" t="s">
        <v>207</v>
      </c>
      <c r="C153" s="40" t="s">
        <v>102</v>
      </c>
      <c r="D153" s="30" t="s">
        <v>204</v>
      </c>
      <c r="E153" s="31">
        <v>68.74</v>
      </c>
      <c r="F153" s="21">
        <f>E153*0.5</f>
        <v>34.37</v>
      </c>
      <c r="G153" s="32">
        <v>72.6</v>
      </c>
      <c r="H153" s="25">
        <f>G153*0.5</f>
        <v>36.3</v>
      </c>
      <c r="I153" s="21">
        <f>F153+H153</f>
        <v>70.67</v>
      </c>
      <c r="J153" s="24">
        <v>4</v>
      </c>
      <c r="K153" s="37">
        <v>2</v>
      </c>
      <c r="L153" s="24" t="s">
        <v>25</v>
      </c>
      <c r="M153" s="19"/>
    </row>
    <row r="154" ht="21" customHeight="1" spans="1:13">
      <c r="A154" s="19">
        <v>152</v>
      </c>
      <c r="B154" s="29" t="s">
        <v>208</v>
      </c>
      <c r="C154" s="40" t="s">
        <v>102</v>
      </c>
      <c r="D154" s="30" t="s">
        <v>204</v>
      </c>
      <c r="E154" s="31">
        <v>67</v>
      </c>
      <c r="F154" s="21">
        <f>E154*0.5</f>
        <v>33.5</v>
      </c>
      <c r="G154" s="32">
        <v>68.2</v>
      </c>
      <c r="H154" s="25">
        <f>G154*0.5</f>
        <v>34.1</v>
      </c>
      <c r="I154" s="21">
        <f>F154+H154</f>
        <v>67.6</v>
      </c>
      <c r="J154" s="24">
        <v>5</v>
      </c>
      <c r="K154" s="37">
        <v>2</v>
      </c>
      <c r="L154" s="24" t="s">
        <v>25</v>
      </c>
      <c r="M154" s="19"/>
    </row>
    <row r="155" ht="21" customHeight="1" spans="1:13">
      <c r="A155" s="19">
        <v>153</v>
      </c>
      <c r="B155" s="29" t="s">
        <v>209</v>
      </c>
      <c r="C155" s="40" t="s">
        <v>102</v>
      </c>
      <c r="D155" s="30" t="s">
        <v>204</v>
      </c>
      <c r="E155" s="31">
        <v>67.55</v>
      </c>
      <c r="F155" s="21">
        <f>E155*0.5</f>
        <v>33.775</v>
      </c>
      <c r="G155" s="32">
        <v>0</v>
      </c>
      <c r="H155" s="25">
        <f>G155*0.5</f>
        <v>0</v>
      </c>
      <c r="I155" s="21">
        <f>F155+H155</f>
        <v>33.775</v>
      </c>
      <c r="J155" s="24">
        <v>6</v>
      </c>
      <c r="K155" s="37">
        <v>2</v>
      </c>
      <c r="L155" s="24" t="s">
        <v>25</v>
      </c>
      <c r="M155" s="19"/>
    </row>
  </sheetData>
  <autoFilter ref="A2:M155">
    <sortState ref="A2:M155">
      <sortCondition ref="J2"/>
    </sortState>
    <extLst/>
  </autoFilter>
  <sortState ref="21:26">
    <sortCondition ref="I21:I26" descending="1"/>
  </sortState>
  <mergeCells count="1">
    <mergeCell ref="A1:M1"/>
  </mergeCells>
  <conditionalFormatting sqref="B3:B5">
    <cfRule type="duplicateValues" dxfId="0" priority="6"/>
  </conditionalFormatting>
  <conditionalFormatting sqref="B3:B45">
    <cfRule type="duplicateValues" dxfId="0" priority="2"/>
  </conditionalFormatting>
  <conditionalFormatting sqref="B6:B9">
    <cfRule type="duplicateValues" dxfId="0" priority="5"/>
  </conditionalFormatting>
  <conditionalFormatting sqref="B18:B19">
    <cfRule type="duplicateValues" dxfId="0" priority="7"/>
  </conditionalFormatting>
  <conditionalFormatting sqref="B20:B27">
    <cfRule type="duplicateValues" dxfId="0" priority="11"/>
  </conditionalFormatting>
  <conditionalFormatting sqref="B32:B40">
    <cfRule type="duplicateValues" dxfId="0" priority="10"/>
  </conditionalFormatting>
  <conditionalFormatting sqref="B41:B43">
    <cfRule type="duplicateValues" dxfId="0" priority="9"/>
  </conditionalFormatting>
  <conditionalFormatting sqref="B44:B45">
    <cfRule type="duplicateValues" dxfId="0" priority="8"/>
  </conditionalFormatting>
  <conditionalFormatting sqref="L2:L155">
    <cfRule type="cellIs" dxfId="1" priority="13" operator="equal">
      <formula>"入围体检"</formula>
    </cfRule>
    <cfRule type="cellIs" dxfId="2" priority="14" operator="equal">
      <formula>"入围体检"</formula>
    </cfRule>
    <cfRule type="cellIs" dxfId="3" priority="15" operator="equal">
      <formula>"入围体检"</formula>
    </cfRule>
    <cfRule type="cellIs" dxfId="4" priority="16" operator="equal">
      <formula>"入围体检"</formula>
    </cfRule>
  </conditionalFormatting>
  <conditionalFormatting sqref="B2 B46:B65378">
    <cfRule type="duplicateValues" dxfId="0" priority="12"/>
  </conditionalFormatting>
  <conditionalFormatting sqref="B12:B13 B17">
    <cfRule type="duplicateValues" dxfId="0" priority="4"/>
  </conditionalFormatting>
  <pageMargins left="0.314583333333333" right="0.156944444444444" top="0.156944444444444" bottom="0.472222222222222" header="0.196527777777778" footer="0.236111111111111"/>
  <pageSetup paperSize="9" scale="8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2:AH17"/>
  <sheetViews>
    <sheetView workbookViewId="0">
      <selection activeCell="J20" sqref="J20"/>
    </sheetView>
  </sheetViews>
  <sheetFormatPr defaultColWidth="8.89166666666667" defaultRowHeight="13.5"/>
  <sheetData>
    <row r="2" ht="40.5" spans="15:34">
      <c r="O2" s="1" t="s">
        <v>2</v>
      </c>
      <c r="P2" s="1"/>
      <c r="Q2" s="1" t="s">
        <v>3</v>
      </c>
      <c r="R2" s="1" t="s">
        <v>4</v>
      </c>
      <c r="S2" s="3" t="s">
        <v>210</v>
      </c>
      <c r="T2" s="4" t="s">
        <v>5</v>
      </c>
      <c r="U2" s="4"/>
      <c r="V2" s="4" t="s">
        <v>211</v>
      </c>
      <c r="W2" s="4"/>
      <c r="X2" s="4" t="s">
        <v>212</v>
      </c>
      <c r="Y2" s="3" t="s">
        <v>7</v>
      </c>
      <c r="Z2" s="3" t="s">
        <v>213</v>
      </c>
      <c r="AA2" s="3"/>
      <c r="AB2" s="3"/>
      <c r="AC2" s="4" t="s">
        <v>9</v>
      </c>
      <c r="AD2" s="4"/>
      <c r="AE2" s="4"/>
      <c r="AF2" s="3" t="s">
        <v>214</v>
      </c>
      <c r="AG2" s="3" t="s">
        <v>215</v>
      </c>
      <c r="AH2" s="3" t="s">
        <v>216</v>
      </c>
    </row>
    <row r="3" spans="7:34">
      <c r="G3" t="s">
        <v>217</v>
      </c>
      <c r="H3" t="s">
        <v>102</v>
      </c>
      <c r="I3" t="s">
        <v>103</v>
      </c>
      <c r="J3">
        <v>23</v>
      </c>
      <c r="K3">
        <v>21</v>
      </c>
      <c r="L3" t="s">
        <v>218</v>
      </c>
      <c r="M3">
        <v>83.87</v>
      </c>
      <c r="O3" s="41" t="s">
        <v>217</v>
      </c>
      <c r="P3" s="2"/>
      <c r="Q3" s="2" t="s">
        <v>102</v>
      </c>
      <c r="R3" s="41" t="s">
        <v>103</v>
      </c>
      <c r="S3" s="5" t="s">
        <v>219</v>
      </c>
      <c r="T3" s="6">
        <v>81.25</v>
      </c>
      <c r="U3" s="7">
        <f t="shared" ref="U3:U17" si="0">T3*0.4</f>
        <v>32.5</v>
      </c>
      <c r="V3" s="4">
        <v>32.5</v>
      </c>
      <c r="W3" s="4" t="str">
        <f>IF(U3=V3,"相同",“有差异”)</f>
        <v>相同</v>
      </c>
      <c r="X3" s="8" t="s">
        <v>220</v>
      </c>
      <c r="Y3" s="10">
        <v>82.33</v>
      </c>
      <c r="Z3" s="10">
        <v>49.398</v>
      </c>
      <c r="AA3" s="10">
        <f t="shared" ref="AA3:AA17" si="1">Y3*0.6</f>
        <v>49.398</v>
      </c>
      <c r="AB3" s="10" t="str">
        <f>IF(Z3=AA3,"相同",“有差异”)</f>
        <v>相同</v>
      </c>
      <c r="AC3" s="4">
        <v>81.898</v>
      </c>
      <c r="AD3" s="4">
        <f t="shared" ref="AD3:AD17" si="2">AA3+U3</f>
        <v>81.898</v>
      </c>
      <c r="AE3" s="4" t="str">
        <f>IF(AC3=AD3,"相同",“有差异”)</f>
        <v>相同</v>
      </c>
      <c r="AF3" s="3">
        <v>1</v>
      </c>
      <c r="AG3" s="11">
        <v>5</v>
      </c>
      <c r="AH3" s="3" t="s">
        <v>221</v>
      </c>
    </row>
    <row r="4" spans="7:34">
      <c r="G4" t="s">
        <v>222</v>
      </c>
      <c r="H4" t="s">
        <v>102</v>
      </c>
      <c r="I4" t="s">
        <v>103</v>
      </c>
      <c r="J4">
        <v>22</v>
      </c>
      <c r="K4">
        <v>21</v>
      </c>
      <c r="L4" t="s">
        <v>218</v>
      </c>
      <c r="M4">
        <v>83.3</v>
      </c>
      <c r="O4" s="41" t="s">
        <v>222</v>
      </c>
      <c r="P4" s="2"/>
      <c r="Q4" s="2" t="s">
        <v>102</v>
      </c>
      <c r="R4" s="41" t="s">
        <v>103</v>
      </c>
      <c r="S4" s="5" t="s">
        <v>219</v>
      </c>
      <c r="T4" s="6">
        <v>82.24</v>
      </c>
      <c r="U4" s="7">
        <f t="shared" si="0"/>
        <v>32.896</v>
      </c>
      <c r="V4" s="4">
        <v>32.896</v>
      </c>
      <c r="W4" s="4" t="str">
        <f>IF(U4=V4,"相同",“有差异”)</f>
        <v>相同</v>
      </c>
      <c r="X4" s="8" t="s">
        <v>223</v>
      </c>
      <c r="Y4" s="10">
        <v>81.33</v>
      </c>
      <c r="Z4" s="10">
        <v>48.798</v>
      </c>
      <c r="AA4" s="10">
        <f t="shared" si="1"/>
        <v>48.798</v>
      </c>
      <c r="AB4" s="10" t="str">
        <f>IF(Z4=AA4,"相同",“有差异”)</f>
        <v>相同</v>
      </c>
      <c r="AC4" s="4">
        <v>81.694</v>
      </c>
      <c r="AD4" s="4">
        <f t="shared" si="2"/>
        <v>81.694</v>
      </c>
      <c r="AE4" s="4" t="str">
        <f>IF(AC4=AD4,"相同",“有差异”)</f>
        <v>相同</v>
      </c>
      <c r="AF4" s="3">
        <v>2</v>
      </c>
      <c r="AG4" s="11">
        <v>5</v>
      </c>
      <c r="AH4" s="3" t="s">
        <v>221</v>
      </c>
    </row>
    <row r="5" spans="7:34">
      <c r="G5" t="s">
        <v>224</v>
      </c>
      <c r="H5" t="s">
        <v>102</v>
      </c>
      <c r="I5" t="s">
        <v>103</v>
      </c>
      <c r="J5">
        <v>23</v>
      </c>
      <c r="K5">
        <v>20</v>
      </c>
      <c r="L5" t="s">
        <v>218</v>
      </c>
      <c r="M5">
        <v>83.29</v>
      </c>
      <c r="O5" s="41" t="s">
        <v>224</v>
      </c>
      <c r="P5" s="2"/>
      <c r="Q5" s="2" t="s">
        <v>102</v>
      </c>
      <c r="R5" s="41" t="s">
        <v>103</v>
      </c>
      <c r="S5" s="5" t="s">
        <v>219</v>
      </c>
      <c r="T5" s="6">
        <v>83.18</v>
      </c>
      <c r="U5" s="7">
        <f t="shared" si="0"/>
        <v>33.272</v>
      </c>
      <c r="V5" s="4">
        <v>33.272</v>
      </c>
      <c r="W5" s="4" t="str">
        <f>IF(U5=V5,"相同",“有差异”)</f>
        <v>相同</v>
      </c>
      <c r="X5" s="8" t="s">
        <v>225</v>
      </c>
      <c r="Y5" s="10">
        <v>80</v>
      </c>
      <c r="Z5" s="10">
        <v>48</v>
      </c>
      <c r="AA5" s="10">
        <f t="shared" si="1"/>
        <v>48</v>
      </c>
      <c r="AB5" s="10" t="str">
        <f>IF(Z5=AA5,"相同",“有差异”)</f>
        <v>相同</v>
      </c>
      <c r="AC5" s="4">
        <v>81.272</v>
      </c>
      <c r="AD5" s="4">
        <f t="shared" si="2"/>
        <v>81.272</v>
      </c>
      <c r="AE5" s="4" t="str">
        <f>IF(AC5=AD5,"相同",“有差异”)</f>
        <v>相同</v>
      </c>
      <c r="AF5" s="3">
        <v>3</v>
      </c>
      <c r="AG5" s="11">
        <v>5</v>
      </c>
      <c r="AH5" s="3" t="s">
        <v>221</v>
      </c>
    </row>
    <row r="6" spans="7:34">
      <c r="G6" t="s">
        <v>226</v>
      </c>
      <c r="H6" t="s">
        <v>102</v>
      </c>
      <c r="I6" t="s">
        <v>103</v>
      </c>
      <c r="J6">
        <v>22</v>
      </c>
      <c r="K6">
        <v>22</v>
      </c>
      <c r="L6" t="s">
        <v>218</v>
      </c>
      <c r="M6">
        <v>83.18</v>
      </c>
      <c r="O6" s="41" t="s">
        <v>226</v>
      </c>
      <c r="P6" s="2"/>
      <c r="Q6" s="2" t="s">
        <v>102</v>
      </c>
      <c r="R6" s="41" t="s">
        <v>103</v>
      </c>
      <c r="S6" s="5" t="s">
        <v>219</v>
      </c>
      <c r="T6" s="6">
        <v>81.44</v>
      </c>
      <c r="U6" s="7">
        <f t="shared" si="0"/>
        <v>32.576</v>
      </c>
      <c r="V6" s="4">
        <v>32.576</v>
      </c>
      <c r="W6" s="4" t="str">
        <f>IF(U6=V6,"相同",“有差异”)</f>
        <v>相同</v>
      </c>
      <c r="X6" s="8" t="s">
        <v>227</v>
      </c>
      <c r="Y6" s="10">
        <v>78</v>
      </c>
      <c r="Z6" s="10">
        <v>46.8</v>
      </c>
      <c r="AA6" s="10">
        <f t="shared" si="1"/>
        <v>46.8</v>
      </c>
      <c r="AB6" s="10" t="str">
        <f>IF(Z6=AA6,"相同",“有差异”)</f>
        <v>相同</v>
      </c>
      <c r="AC6" s="4">
        <v>79.376</v>
      </c>
      <c r="AD6" s="4">
        <f t="shared" si="2"/>
        <v>79.376</v>
      </c>
      <c r="AE6" s="4" t="str">
        <f>IF(AC6=AD6,"相同",“有差异”)</f>
        <v>相同</v>
      </c>
      <c r="AF6" s="3">
        <v>4</v>
      </c>
      <c r="AG6" s="11">
        <v>5</v>
      </c>
      <c r="AH6" s="3" t="s">
        <v>221</v>
      </c>
    </row>
    <row r="7" spans="7:34">
      <c r="G7" t="s">
        <v>228</v>
      </c>
      <c r="H7" t="s">
        <v>102</v>
      </c>
      <c r="I7" t="s">
        <v>103</v>
      </c>
      <c r="J7">
        <v>21</v>
      </c>
      <c r="K7">
        <v>7</v>
      </c>
      <c r="L7" t="s">
        <v>218</v>
      </c>
      <c r="M7">
        <v>83.07</v>
      </c>
      <c r="O7" s="41" t="s">
        <v>228</v>
      </c>
      <c r="P7" s="2"/>
      <c r="Q7" s="2" t="s">
        <v>102</v>
      </c>
      <c r="R7" s="41" t="s">
        <v>103</v>
      </c>
      <c r="S7" s="5" t="s">
        <v>219</v>
      </c>
      <c r="T7" s="6">
        <v>81.21</v>
      </c>
      <c r="U7" s="7">
        <f t="shared" si="0"/>
        <v>32.484</v>
      </c>
      <c r="V7" s="4">
        <v>32.484</v>
      </c>
      <c r="W7" s="4" t="str">
        <f>IF(U7=V7,"相同",“有差异”)</f>
        <v>相同</v>
      </c>
      <c r="X7" s="8" t="s">
        <v>229</v>
      </c>
      <c r="Y7" s="10">
        <v>77.67</v>
      </c>
      <c r="Z7" s="10">
        <v>46.602</v>
      </c>
      <c r="AA7" s="10">
        <f t="shared" si="1"/>
        <v>46.602</v>
      </c>
      <c r="AB7" s="10" t="str">
        <f>IF(Z7=AA7,"相同",“有差异”)</f>
        <v>相同</v>
      </c>
      <c r="AC7" s="4">
        <v>79.086</v>
      </c>
      <c r="AD7" s="4">
        <f t="shared" si="2"/>
        <v>79.086</v>
      </c>
      <c r="AE7" s="4" t="str">
        <f>IF(AC7=AD7,"相同",“有差异”)</f>
        <v>相同</v>
      </c>
      <c r="AF7" s="3">
        <v>5</v>
      </c>
      <c r="AG7" s="11">
        <v>5</v>
      </c>
      <c r="AH7" s="3" t="s">
        <v>221</v>
      </c>
    </row>
    <row r="8" spans="7:34">
      <c r="G8" t="s">
        <v>230</v>
      </c>
      <c r="H8" t="s">
        <v>102</v>
      </c>
      <c r="I8" t="s">
        <v>103</v>
      </c>
      <c r="J8">
        <v>22</v>
      </c>
      <c r="K8">
        <v>25</v>
      </c>
      <c r="L8" t="s">
        <v>218</v>
      </c>
      <c r="M8">
        <v>82.78</v>
      </c>
      <c r="O8" s="41" t="s">
        <v>230</v>
      </c>
      <c r="P8" s="2"/>
      <c r="Q8" s="2" t="s">
        <v>102</v>
      </c>
      <c r="R8" s="41" t="s">
        <v>103</v>
      </c>
      <c r="S8" s="5" t="s">
        <v>219</v>
      </c>
      <c r="T8" s="6">
        <v>83.29</v>
      </c>
      <c r="U8" s="7">
        <f t="shared" si="0"/>
        <v>33.316</v>
      </c>
      <c r="V8" s="4">
        <v>33.316</v>
      </c>
      <c r="W8" s="4" t="str">
        <f>IF(U8=V8,"相同",“有差异”)</f>
        <v>相同</v>
      </c>
      <c r="X8" s="8" t="s">
        <v>231</v>
      </c>
      <c r="Y8" s="10">
        <v>76</v>
      </c>
      <c r="Z8" s="10">
        <v>45.6</v>
      </c>
      <c r="AA8" s="10">
        <f t="shared" si="1"/>
        <v>45.6</v>
      </c>
      <c r="AB8" s="10" t="str">
        <f>IF(Z8=AA8,"相同",“有差异”)</f>
        <v>相同</v>
      </c>
      <c r="AC8" s="4">
        <v>78.916</v>
      </c>
      <c r="AD8" s="4">
        <f t="shared" si="2"/>
        <v>78.916</v>
      </c>
      <c r="AE8" s="4" t="str">
        <f>IF(AC8=AD8,"相同",“有差异”)</f>
        <v>相同</v>
      </c>
      <c r="AF8" s="3">
        <v>6</v>
      </c>
      <c r="AG8" s="11">
        <v>5</v>
      </c>
      <c r="AH8" s="3" t="s">
        <v>25</v>
      </c>
    </row>
    <row r="9" spans="7:34">
      <c r="G9" t="s">
        <v>232</v>
      </c>
      <c r="H9" t="s">
        <v>102</v>
      </c>
      <c r="I9" t="s">
        <v>103</v>
      </c>
      <c r="J9">
        <v>24</v>
      </c>
      <c r="K9">
        <v>4</v>
      </c>
      <c r="L9" t="s">
        <v>218</v>
      </c>
      <c r="M9">
        <v>82.61</v>
      </c>
      <c r="O9" s="41" t="s">
        <v>232</v>
      </c>
      <c r="P9" s="2"/>
      <c r="Q9" s="2" t="s">
        <v>102</v>
      </c>
      <c r="R9" s="41" t="s">
        <v>103</v>
      </c>
      <c r="S9" s="5" t="s">
        <v>219</v>
      </c>
      <c r="T9" s="6">
        <v>81.65</v>
      </c>
      <c r="U9" s="7">
        <f t="shared" si="0"/>
        <v>32.66</v>
      </c>
      <c r="V9" s="4">
        <v>32.66</v>
      </c>
      <c r="W9" s="4" t="str">
        <f>IF(U9=V9,"相同",“有差异”)</f>
        <v>相同</v>
      </c>
      <c r="X9" s="8" t="s">
        <v>233</v>
      </c>
      <c r="Y9" s="10">
        <v>74</v>
      </c>
      <c r="Z9" s="10">
        <v>44.4</v>
      </c>
      <c r="AA9" s="10">
        <f t="shared" si="1"/>
        <v>44.4</v>
      </c>
      <c r="AB9" s="10" t="str">
        <f>IF(Z9=AA9,"相同",“有差异”)</f>
        <v>相同</v>
      </c>
      <c r="AC9" s="4">
        <v>77.06</v>
      </c>
      <c r="AD9" s="4">
        <f t="shared" si="2"/>
        <v>77.06</v>
      </c>
      <c r="AE9" s="4" t="str">
        <f>IF(AC9=AD9,"相同",“有差异”)</f>
        <v>相同</v>
      </c>
      <c r="AF9" s="3">
        <v>7</v>
      </c>
      <c r="AG9" s="11">
        <v>5</v>
      </c>
      <c r="AH9" s="3" t="s">
        <v>25</v>
      </c>
    </row>
    <row r="10" spans="7:34">
      <c r="G10" t="s">
        <v>234</v>
      </c>
      <c r="H10" t="s">
        <v>102</v>
      </c>
      <c r="I10" t="s">
        <v>103</v>
      </c>
      <c r="J10">
        <v>19</v>
      </c>
      <c r="K10">
        <v>3</v>
      </c>
      <c r="L10" t="s">
        <v>218</v>
      </c>
      <c r="M10">
        <v>82.54</v>
      </c>
      <c r="O10" s="41" t="s">
        <v>234</v>
      </c>
      <c r="P10" s="2"/>
      <c r="Q10" s="2" t="s">
        <v>102</v>
      </c>
      <c r="R10" s="41" t="s">
        <v>103</v>
      </c>
      <c r="S10" s="5" t="s">
        <v>219</v>
      </c>
      <c r="T10" s="6">
        <v>82.54</v>
      </c>
      <c r="U10" s="7">
        <f t="shared" si="0"/>
        <v>33.016</v>
      </c>
      <c r="V10" s="4">
        <v>33.016</v>
      </c>
      <c r="W10" s="4" t="str">
        <f>IF(U10=V10,"相同",“有差异”)</f>
        <v>相同</v>
      </c>
      <c r="X10" s="8" t="s">
        <v>31</v>
      </c>
      <c r="Y10" s="10">
        <v>73.33</v>
      </c>
      <c r="Z10" s="10">
        <v>43.998</v>
      </c>
      <c r="AA10" s="10">
        <f t="shared" si="1"/>
        <v>43.998</v>
      </c>
      <c r="AB10" s="10" t="str">
        <f>IF(Z10=AA10,"相同",“有差异”)</f>
        <v>相同</v>
      </c>
      <c r="AC10" s="4">
        <v>77.014</v>
      </c>
      <c r="AD10" s="4">
        <f t="shared" si="2"/>
        <v>77.014</v>
      </c>
      <c r="AE10" s="4" t="str">
        <f>IF(AC10=AD10,"相同",“有差异”)</f>
        <v>相同</v>
      </c>
      <c r="AF10" s="3">
        <v>8</v>
      </c>
      <c r="AG10" s="11">
        <v>5</v>
      </c>
      <c r="AH10" s="3" t="s">
        <v>25</v>
      </c>
    </row>
    <row r="11" spans="7:34">
      <c r="G11" t="s">
        <v>235</v>
      </c>
      <c r="H11" t="s">
        <v>102</v>
      </c>
      <c r="I11" t="s">
        <v>103</v>
      </c>
      <c r="J11">
        <v>19</v>
      </c>
      <c r="K11">
        <v>10</v>
      </c>
      <c r="L11" t="s">
        <v>218</v>
      </c>
      <c r="M11">
        <v>82.28</v>
      </c>
      <c r="O11" s="41" t="s">
        <v>235</v>
      </c>
      <c r="P11" s="2"/>
      <c r="Q11" s="2" t="s">
        <v>102</v>
      </c>
      <c r="R11" s="41" t="s">
        <v>103</v>
      </c>
      <c r="S11" s="5" t="s">
        <v>219</v>
      </c>
      <c r="T11" s="6">
        <v>83.87</v>
      </c>
      <c r="U11" s="7">
        <f t="shared" si="0"/>
        <v>33.548</v>
      </c>
      <c r="V11" s="4">
        <v>33.548</v>
      </c>
      <c r="W11" s="4" t="str">
        <f>IF(U11=V11,"相同",“有差异”)</f>
        <v>相同</v>
      </c>
      <c r="X11" s="8" t="s">
        <v>236</v>
      </c>
      <c r="Y11" s="10">
        <v>72.33</v>
      </c>
      <c r="Z11" s="10">
        <v>43.398</v>
      </c>
      <c r="AA11" s="10">
        <f t="shared" si="1"/>
        <v>43.398</v>
      </c>
      <c r="AB11" s="10" t="str">
        <f>IF(Z11=AA11,"相同",“有差异”)</f>
        <v>相同</v>
      </c>
      <c r="AC11" s="4">
        <v>76.946</v>
      </c>
      <c r="AD11" s="4">
        <f t="shared" si="2"/>
        <v>76.946</v>
      </c>
      <c r="AE11" s="4" t="str">
        <f>IF(AC11=AD11,"相同",“有差异”)</f>
        <v>相同</v>
      </c>
      <c r="AF11" s="3">
        <v>9</v>
      </c>
      <c r="AG11" s="11">
        <v>5</v>
      </c>
      <c r="AH11" s="3" t="s">
        <v>25</v>
      </c>
    </row>
    <row r="12" spans="7:34">
      <c r="G12" t="s">
        <v>237</v>
      </c>
      <c r="H12" t="s">
        <v>102</v>
      </c>
      <c r="I12" t="s">
        <v>103</v>
      </c>
      <c r="J12">
        <v>19</v>
      </c>
      <c r="K12">
        <v>1</v>
      </c>
      <c r="L12" t="s">
        <v>218</v>
      </c>
      <c r="M12">
        <v>82.24</v>
      </c>
      <c r="O12" s="41" t="s">
        <v>237</v>
      </c>
      <c r="P12" s="2"/>
      <c r="Q12" s="2" t="s">
        <v>102</v>
      </c>
      <c r="R12" s="41" t="s">
        <v>103</v>
      </c>
      <c r="S12" s="5" t="s">
        <v>219</v>
      </c>
      <c r="T12" s="6">
        <v>83.07</v>
      </c>
      <c r="U12" s="7">
        <f t="shared" si="0"/>
        <v>33.228</v>
      </c>
      <c r="V12" s="4">
        <v>33.228</v>
      </c>
      <c r="W12" s="4" t="str">
        <f>IF(U12=V12,"相同",“有差异”)</f>
        <v>相同</v>
      </c>
      <c r="X12" s="8" t="s">
        <v>238</v>
      </c>
      <c r="Y12" s="10">
        <v>72</v>
      </c>
      <c r="Z12" s="10">
        <v>43.2</v>
      </c>
      <c r="AA12" s="10">
        <f t="shared" si="1"/>
        <v>43.2</v>
      </c>
      <c r="AB12" s="10" t="str">
        <f>IF(Z12=AA12,"相同",“有差异”)</f>
        <v>相同</v>
      </c>
      <c r="AC12" s="4">
        <v>76.428</v>
      </c>
      <c r="AD12" s="4">
        <f t="shared" si="2"/>
        <v>76.428</v>
      </c>
      <c r="AE12" s="4" t="str">
        <f>IF(AC12=AD12,"相同",“有差异”)</f>
        <v>相同</v>
      </c>
      <c r="AF12" s="3">
        <v>10</v>
      </c>
      <c r="AG12" s="11">
        <v>5</v>
      </c>
      <c r="AH12" s="3" t="s">
        <v>25</v>
      </c>
    </row>
    <row r="13" spans="7:34">
      <c r="G13" t="s">
        <v>239</v>
      </c>
      <c r="H13" t="s">
        <v>102</v>
      </c>
      <c r="I13" t="s">
        <v>103</v>
      </c>
      <c r="J13">
        <v>22</v>
      </c>
      <c r="K13">
        <v>17</v>
      </c>
      <c r="L13" t="s">
        <v>218</v>
      </c>
      <c r="M13">
        <v>81.65</v>
      </c>
      <c r="O13" s="41" t="s">
        <v>239</v>
      </c>
      <c r="P13" s="2"/>
      <c r="Q13" s="2" t="s">
        <v>102</v>
      </c>
      <c r="R13" s="41" t="s">
        <v>103</v>
      </c>
      <c r="S13" s="5" t="s">
        <v>219</v>
      </c>
      <c r="T13" s="6">
        <v>82.61</v>
      </c>
      <c r="U13" s="7">
        <f t="shared" si="0"/>
        <v>33.044</v>
      </c>
      <c r="V13" s="4">
        <v>33.044</v>
      </c>
      <c r="W13" s="4" t="str">
        <f>IF(U13=V13,"相同",“有差异”)</f>
        <v>相同</v>
      </c>
      <c r="X13" s="8" t="s">
        <v>240</v>
      </c>
      <c r="Y13" s="10">
        <v>72</v>
      </c>
      <c r="Z13" s="10">
        <v>43.2</v>
      </c>
      <c r="AA13" s="10">
        <f t="shared" si="1"/>
        <v>43.2</v>
      </c>
      <c r="AB13" s="10" t="str">
        <f>IF(Z13=AA13,"相同",“有差异”)</f>
        <v>相同</v>
      </c>
      <c r="AC13" s="4">
        <v>76.244</v>
      </c>
      <c r="AD13" s="4">
        <f t="shared" si="2"/>
        <v>76.244</v>
      </c>
      <c r="AE13" s="4" t="str">
        <f>IF(AC13=AD13,"相同",“有差异”)</f>
        <v>相同</v>
      </c>
      <c r="AF13" s="3">
        <v>11</v>
      </c>
      <c r="AG13" s="11">
        <v>5</v>
      </c>
      <c r="AH13" s="3" t="s">
        <v>25</v>
      </c>
    </row>
    <row r="14" spans="7:34">
      <c r="G14" t="s">
        <v>241</v>
      </c>
      <c r="H14" t="s">
        <v>102</v>
      </c>
      <c r="I14" t="s">
        <v>103</v>
      </c>
      <c r="J14">
        <v>23</v>
      </c>
      <c r="K14">
        <v>9</v>
      </c>
      <c r="L14" t="s">
        <v>218</v>
      </c>
      <c r="M14">
        <v>81.44</v>
      </c>
      <c r="O14" s="41" t="s">
        <v>241</v>
      </c>
      <c r="P14" s="2"/>
      <c r="Q14" s="2" t="s">
        <v>102</v>
      </c>
      <c r="R14" s="41" t="s">
        <v>103</v>
      </c>
      <c r="S14" s="5" t="s">
        <v>219</v>
      </c>
      <c r="T14" s="6">
        <v>82.28</v>
      </c>
      <c r="U14" s="7">
        <f t="shared" si="0"/>
        <v>32.912</v>
      </c>
      <c r="V14" s="4">
        <v>32.912</v>
      </c>
      <c r="W14" s="4" t="str">
        <f>IF(U14=V14,"相同",“有差异”)</f>
        <v>相同</v>
      </c>
      <c r="X14" s="8" t="s">
        <v>242</v>
      </c>
      <c r="Y14" s="10">
        <v>69.67</v>
      </c>
      <c r="Z14" s="10">
        <v>41.802</v>
      </c>
      <c r="AA14" s="10">
        <f t="shared" si="1"/>
        <v>41.802</v>
      </c>
      <c r="AB14" s="10" t="str">
        <f>IF(Z14=AA14,"相同",“有差异”)</f>
        <v>相同</v>
      </c>
      <c r="AC14" s="4">
        <v>74.714</v>
      </c>
      <c r="AD14" s="4">
        <f t="shared" si="2"/>
        <v>74.714</v>
      </c>
      <c r="AE14" s="4" t="str">
        <f>IF(AC14=AD14,"相同",“有差异”)</f>
        <v>相同</v>
      </c>
      <c r="AF14" s="3">
        <v>12</v>
      </c>
      <c r="AG14" s="11">
        <v>5</v>
      </c>
      <c r="AH14" s="3" t="s">
        <v>25</v>
      </c>
    </row>
    <row r="15" spans="7:34">
      <c r="G15" t="s">
        <v>243</v>
      </c>
      <c r="H15" t="s">
        <v>102</v>
      </c>
      <c r="I15" t="s">
        <v>103</v>
      </c>
      <c r="J15">
        <v>20</v>
      </c>
      <c r="K15">
        <v>4</v>
      </c>
      <c r="L15" t="s">
        <v>218</v>
      </c>
      <c r="M15">
        <v>81.25</v>
      </c>
      <c r="O15" s="41" t="s">
        <v>243</v>
      </c>
      <c r="P15" s="2"/>
      <c r="Q15" s="2" t="s">
        <v>102</v>
      </c>
      <c r="R15" s="41" t="s">
        <v>103</v>
      </c>
      <c r="S15" s="5" t="s">
        <v>219</v>
      </c>
      <c r="T15" s="6">
        <v>80.38</v>
      </c>
      <c r="U15" s="7">
        <f t="shared" si="0"/>
        <v>32.152</v>
      </c>
      <c r="V15" s="4">
        <v>32.152</v>
      </c>
      <c r="W15" s="4" t="str">
        <f>IF(U15=V15,"相同",“有差异”)</f>
        <v>相同</v>
      </c>
      <c r="X15" s="8" t="s">
        <v>244</v>
      </c>
      <c r="Y15" s="10">
        <v>70.67</v>
      </c>
      <c r="Z15" s="10">
        <v>42.402</v>
      </c>
      <c r="AA15" s="10">
        <f t="shared" si="1"/>
        <v>42.402</v>
      </c>
      <c r="AB15" s="10" t="str">
        <f>IF(Z15=AA15,"相同",“有差异”)</f>
        <v>相同</v>
      </c>
      <c r="AC15" s="4">
        <v>74.554</v>
      </c>
      <c r="AD15" s="4">
        <f t="shared" si="2"/>
        <v>74.554</v>
      </c>
      <c r="AE15" s="4" t="str">
        <f>IF(AC15=AD15,"相同",“有差异”)</f>
        <v>相同</v>
      </c>
      <c r="AF15" s="3">
        <v>13</v>
      </c>
      <c r="AG15" s="11">
        <v>5</v>
      </c>
      <c r="AH15" s="3" t="s">
        <v>25</v>
      </c>
    </row>
    <row r="16" spans="7:34">
      <c r="G16" t="s">
        <v>245</v>
      </c>
      <c r="H16" t="s">
        <v>102</v>
      </c>
      <c r="I16" t="s">
        <v>103</v>
      </c>
      <c r="J16">
        <v>19</v>
      </c>
      <c r="K16">
        <v>14</v>
      </c>
      <c r="L16" t="s">
        <v>218</v>
      </c>
      <c r="M16">
        <v>81.21</v>
      </c>
      <c r="O16" s="41" t="s">
        <v>245</v>
      </c>
      <c r="P16" s="2"/>
      <c r="Q16" s="2" t="s">
        <v>102</v>
      </c>
      <c r="R16" s="41" t="s">
        <v>103</v>
      </c>
      <c r="S16" s="5" t="s">
        <v>219</v>
      </c>
      <c r="T16" s="9">
        <v>83.3</v>
      </c>
      <c r="U16" s="7">
        <f t="shared" si="0"/>
        <v>33.32</v>
      </c>
      <c r="V16" s="4">
        <v>33.32</v>
      </c>
      <c r="W16" s="4" t="str">
        <f>IF(U16=V16,"相同",“有差异”)</f>
        <v>相同</v>
      </c>
      <c r="X16" s="8" t="s">
        <v>246</v>
      </c>
      <c r="Y16" s="10">
        <v>67</v>
      </c>
      <c r="Z16" s="10">
        <v>40.2</v>
      </c>
      <c r="AA16" s="10">
        <f t="shared" si="1"/>
        <v>40.2</v>
      </c>
      <c r="AB16" s="10" t="str">
        <f>IF(Z16=AA16,"相同",“有差异”)</f>
        <v>相同</v>
      </c>
      <c r="AC16" s="4">
        <v>73.52</v>
      </c>
      <c r="AD16" s="4">
        <f t="shared" si="2"/>
        <v>73.52</v>
      </c>
      <c r="AE16" s="4" t="str">
        <f>IF(AC16=AD16,"相同",“有差异”)</f>
        <v>相同</v>
      </c>
      <c r="AF16" s="3">
        <v>14</v>
      </c>
      <c r="AG16" s="11">
        <v>5</v>
      </c>
      <c r="AH16" s="3" t="s">
        <v>25</v>
      </c>
    </row>
    <row r="17" spans="7:34">
      <c r="G17" t="s">
        <v>247</v>
      </c>
      <c r="H17" t="s">
        <v>102</v>
      </c>
      <c r="I17" t="s">
        <v>103</v>
      </c>
      <c r="J17">
        <v>22</v>
      </c>
      <c r="K17">
        <v>12</v>
      </c>
      <c r="L17" t="s">
        <v>218</v>
      </c>
      <c r="M17">
        <v>80.38</v>
      </c>
      <c r="O17" s="41" t="s">
        <v>247</v>
      </c>
      <c r="P17" s="2"/>
      <c r="Q17" s="2" t="s">
        <v>102</v>
      </c>
      <c r="R17" s="41" t="s">
        <v>103</v>
      </c>
      <c r="S17" s="5" t="s">
        <v>219</v>
      </c>
      <c r="T17" s="6">
        <v>82.78</v>
      </c>
      <c r="U17" s="7">
        <f t="shared" si="0"/>
        <v>33.112</v>
      </c>
      <c r="V17" s="4">
        <v>33.112</v>
      </c>
      <c r="W17" s="4" t="str">
        <f>IF(U17=V17,"相同",“有差异”)</f>
        <v>相同</v>
      </c>
      <c r="X17" s="8" t="s">
        <v>248</v>
      </c>
      <c r="Y17" s="10">
        <v>64.33</v>
      </c>
      <c r="Z17" s="10">
        <v>38.598</v>
      </c>
      <c r="AA17" s="10">
        <f t="shared" si="1"/>
        <v>38.598</v>
      </c>
      <c r="AB17" s="10" t="str">
        <f>IF(Z17=AA17,"相同",“有差异”)</f>
        <v>相同</v>
      </c>
      <c r="AC17" s="4">
        <v>71.71</v>
      </c>
      <c r="AD17" s="4">
        <f t="shared" si="2"/>
        <v>71.71</v>
      </c>
      <c r="AE17" s="4" t="str">
        <f>IF(AC17=AD17,"相同",“有差异”)</f>
        <v>相同</v>
      </c>
      <c r="AF17" s="3">
        <v>15</v>
      </c>
      <c r="AG17" s="11">
        <v>5</v>
      </c>
      <c r="AH17" s="3" t="s">
        <v>25</v>
      </c>
    </row>
  </sheetData>
  <autoFilter ref="Q2:AH17">
    <sortState ref="Q2:AH17">
      <sortCondition ref="AD2" descending="1"/>
    </sortState>
    <extLst/>
  </autoFilter>
  <conditionalFormatting sqref="AH2:AH17">
    <cfRule type="cellIs" dxfId="1" priority="2" operator="equal">
      <formula>"入围体检"</formula>
    </cfRule>
    <cfRule type="cellIs" dxfId="2" priority="3" operator="equal">
      <formula>"入围体检"</formula>
    </cfRule>
    <cfRule type="cellIs" dxfId="3" priority="4" operator="equal">
      <formula>"入围体检"</formula>
    </cfRule>
    <cfRule type="cellIs" dxfId="4" priority="5" operator="equal">
      <formula>"入围体检"</formula>
    </cfRule>
  </conditionalFormatting>
  <conditionalFormatting sqref="O2:P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2020-08-30T02:01:00Z</dcterms:created>
  <dcterms:modified xsi:type="dcterms:W3CDTF">2022-07-18T07:28:14Z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18D3C63B8A9F488C9353BE4D5ECFDC36</vt:lpwstr>
  </property>
</Properties>
</file>