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封面" sheetId="1" r:id="rId1"/>
    <sheet name="企业简介" sheetId="2" r:id="rId2"/>
    <sheet name="生产经营基本情况表 " sheetId="5" r:id="rId3"/>
    <sheet name="城镇燃气企业价格情况表" sheetId="8" r:id="rId4"/>
    <sheet name=" 成本情况表" sheetId="7" r:id="rId5"/>
  </sheets>
  <calcPr calcId="144525"/>
</workbook>
</file>

<file path=xl/sharedStrings.xml><?xml version="1.0" encoding="utf-8"?>
<sst xmlns="http://schemas.openxmlformats.org/spreadsheetml/2006/main" count="142" uniqueCount="94">
  <si>
    <t>附件</t>
  </si>
  <si>
    <t>贵州省威宁爱众燃气有限公司</t>
  </si>
  <si>
    <t>天然气管道运输/城镇燃气配气              相关信息表</t>
  </si>
  <si>
    <t>2022年1月1日-2022年12月31日</t>
  </si>
  <si>
    <t>企业法人代表：王光明</t>
  </si>
  <si>
    <t>财务负责人：陈华林</t>
  </si>
  <si>
    <t>企业地址：五里岗经济开发区</t>
  </si>
  <si>
    <t>联系电话：0857-7132802</t>
  </si>
  <si>
    <t>电子邮箱：</t>
  </si>
  <si>
    <t>企业基本情况介绍</t>
  </si>
  <si>
    <r>
      <t xml:space="preserve">     2021年6月，国有控股上市公司-四川广安爱众股份有限公司(股票代码：600979)竞拍取得华威燃气100%股权，名称变更为贵州省威宁爱众燃气有限公司，类型为有限责任公司。2013年2月1日，公司取得威宁县行政管辖范围内管道天然气30年特许经营权。经营范围：燃气经营，燃气汽车加气经营，燃气燃烧器具安装、维修：供暖服务，建设工程施工：石油天然气技术服务，移动式压力容器/气瓶充装，发电业务、输电业务、供（配）电业务，供电业务，输电、供电、受电电力设施的安</t>
    </r>
    <r>
      <rPr>
        <sz val="16"/>
        <color rgb="FF000000"/>
        <rFont val="宋体"/>
        <charset val="134"/>
      </rPr>
      <t>裝</t>
    </r>
    <r>
      <rPr>
        <sz val="16"/>
        <color rgb="FF000000"/>
        <rFont val="方正仿宋_GB2312"/>
        <charset val="134"/>
      </rPr>
      <t>、维修和试验，新兴能源技术研发，太阳能发电技术服务，电动汽车充电基础设施运营，新能源汽车电附件销售，洗车服务，厨具卫具及日用杂品零售。
    截止目前，公司在职员工共36人，下设综合部、财务统计部、运营服务部（含客服中心）、技术安全部、生产运维部（含储配气站）。公司现有LNG气化站一座，储罐两台(单台容积60立方米)，储气能力6万方，LNG气化站规模5000Nm3/h;CNG供气设施一套，供气能力3000Nm3/h,年输气能力约7000万方。
    公司秉承“爱心起搏生活 服务情连大众”经营理念，依托爱众股份公司强大的实力,努力创造管理精细、资源节约、注重环保、诚信上进的和谐企业，为客户提供经济、安全、环保、方便的天然气，为威宁县节能减排、改善生态环境做出应有的社会贡献。</t>
    </r>
  </si>
  <si>
    <t>企业生产经营基本情况表</t>
  </si>
  <si>
    <r>
      <rPr>
        <sz val="10"/>
        <rFont val="宋体"/>
        <charset val="134"/>
      </rPr>
      <t>2022年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-2022</t>
    </r>
    <r>
      <rPr>
        <sz val="10"/>
        <rFont val="宋体"/>
        <charset val="134"/>
      </rPr>
      <t>年12月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日</t>
    </r>
  </si>
  <si>
    <t>项 目</t>
  </si>
  <si>
    <t>单位</t>
  </si>
  <si>
    <t>行 次</t>
  </si>
  <si>
    <t>数 值</t>
  </si>
  <si>
    <t>备 注</t>
  </si>
  <si>
    <t>管道运输/配气价格</t>
  </si>
  <si>
    <t>元/立方米</t>
  </si>
  <si>
    <t>0.87（居民）/0.90（非居）</t>
  </si>
  <si>
    <t>价格如有调整，分时间区段列示</t>
  </si>
  <si>
    <t>年度输/配气收入</t>
  </si>
  <si>
    <t>万元</t>
  </si>
  <si>
    <t>年度输/配气利润总额</t>
  </si>
  <si>
    <t>资产总额（年初数和期末数）</t>
  </si>
  <si>
    <t>期初（10877.6） 期末（10359.52）</t>
  </si>
  <si>
    <t>资产负债率（期末数）</t>
  </si>
  <si>
    <t>%</t>
  </si>
  <si>
    <t>天然气管道/城镇燃气配气管网总里程（截至年末）</t>
  </si>
  <si>
    <t>公里</t>
  </si>
  <si>
    <t>燃气主管网</t>
  </si>
  <si>
    <t>年度天然气管输量/配气量</t>
  </si>
  <si>
    <t>万立方米</t>
  </si>
  <si>
    <t>含气损</t>
  </si>
  <si>
    <t>管网平均负荷率</t>
  </si>
  <si>
    <t>输气/配气损耗率</t>
  </si>
  <si>
    <t xml:space="preserve"> 城镇燃气企业价格情况表 </t>
  </si>
  <si>
    <t>单位：万立方米，元/立方米</t>
  </si>
  <si>
    <t xml:space="preserve">城市 </t>
  </si>
  <si>
    <t>燃气企业名称</t>
  </si>
  <si>
    <t>气源采购价格 （含管输费、到城市门站运费）</t>
  </si>
  <si>
    <t xml:space="preserve">配气价格 </t>
  </si>
  <si>
    <t xml:space="preserve">销售价格 </t>
  </si>
  <si>
    <t>备注</t>
  </si>
  <si>
    <t>合计/平均</t>
  </si>
  <si>
    <t>气源1</t>
  </si>
  <si>
    <t>气源2</t>
  </si>
  <si>
    <t>气源3</t>
  </si>
  <si>
    <t>居民</t>
  </si>
  <si>
    <t>非居民</t>
  </si>
  <si>
    <t>购气  总量</t>
  </si>
  <si>
    <t>平均价格</t>
  </si>
  <si>
    <t>居民
气量</t>
  </si>
  <si>
    <t>非居民气量</t>
  </si>
  <si>
    <t>气量</t>
  </si>
  <si>
    <t>占比</t>
  </si>
  <si>
    <t>价格</t>
  </si>
  <si>
    <t>售气总量</t>
  </si>
  <si>
    <t>威宁县</t>
  </si>
  <si>
    <t>气价执行时间：2022年1月1日-2022年5月8日</t>
  </si>
  <si>
    <t>气价执行时间：2022年5月9日-2022年7月31日</t>
  </si>
  <si>
    <t>气价执行时间：2022年8月1日-2022年10月31日</t>
  </si>
  <si>
    <t xml:space="preserve">气价执行时间：2022年11月1日-2022年12月31日
</t>
  </si>
  <si>
    <r>
      <rPr>
        <sz val="10"/>
        <color indexed="8"/>
        <rFont val="黑体"/>
        <charset val="134"/>
      </rPr>
      <t>注：</t>
    </r>
    <r>
      <rPr>
        <sz val="10"/>
        <color indexed="8"/>
        <rFont val="宋体"/>
        <charset val="134"/>
      </rPr>
      <t>1.表中涉及气量的，均填写当年实际量；表中价格均为含税价。</t>
    </r>
  </si>
  <si>
    <t>2.购进总量为各气源购进总量之和，若有多个气源，填写前3大气源情况；购进平均价格为全年加权平均购进价格。销售总量为各类用户销量之和，平均销售价格根据各类用户销售量、价格加权平均计算得到。</t>
  </si>
  <si>
    <t>3.“配气价格”栏目里，目前已经明确核定配气价格的，填写配气价格水平；尚未明确核定的，填写综合购销差价。</t>
  </si>
  <si>
    <t>4.实行阶梯气价的，居民销售价格填写第一阶梯价格；非居民销售价格，除填写价格主管部门制定的最高销售价格外，还应列示价格下浮后的区间值。</t>
  </si>
  <si>
    <t>成本情况表</t>
  </si>
  <si>
    <r>
      <rPr>
        <sz val="12"/>
        <rFont val="宋体"/>
        <charset val="134"/>
      </rPr>
      <t>2022年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-2022</t>
    </r>
    <r>
      <rPr>
        <sz val="12"/>
        <rFont val="宋体"/>
        <charset val="134"/>
      </rPr>
      <t>年12月</t>
    </r>
    <r>
      <rPr>
        <sz val="12"/>
        <rFont val="Times New Roman"/>
        <charset val="134"/>
      </rPr>
      <t>31</t>
    </r>
    <r>
      <rPr>
        <sz val="12"/>
        <rFont val="宋体"/>
        <charset val="134"/>
      </rPr>
      <t>日</t>
    </r>
  </si>
  <si>
    <t>项目</t>
  </si>
  <si>
    <t>行次及关系</t>
  </si>
  <si>
    <t>数值</t>
  </si>
  <si>
    <t xml:space="preserve">一、管道运输/配气总成本 </t>
  </si>
  <si>
    <t>1=2+7</t>
  </si>
  <si>
    <t>（一）运行维护费</t>
  </si>
  <si>
    <t xml:space="preserve"> </t>
  </si>
  <si>
    <t>1.直接输气/配气成本</t>
  </si>
  <si>
    <t>2.分摊的期间费用</t>
  </si>
  <si>
    <t>其中，管理费用</t>
  </si>
  <si>
    <t>销售费用</t>
  </si>
  <si>
    <t>（二）折旧及摊销</t>
  </si>
  <si>
    <t>1.折旧</t>
  </si>
  <si>
    <t>其中，分摊的期间费用中的折旧</t>
  </si>
  <si>
    <t>2.摊销</t>
  </si>
  <si>
    <t>其中，分摊的期间费用中的摊销</t>
  </si>
  <si>
    <t>二、单位管道运输/配气成本</t>
  </si>
  <si>
    <t>三、其他业务收支净额</t>
  </si>
  <si>
    <t>13=14-16</t>
  </si>
  <si>
    <t>（一）其他业务收入</t>
  </si>
  <si>
    <t>其中，工程安装收入</t>
  </si>
  <si>
    <t>（二）其他业务支出</t>
  </si>
  <si>
    <t>其中，工程安装支出</t>
  </si>
  <si>
    <t>注：保留小数点后2位有效数字。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</si>
</sst>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0.0_ "/>
    <numFmt numFmtId="180" formatCode="0_);[Red]\(0\)"/>
  </numFmts>
  <fonts count="45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_GBK"/>
      <charset val="134"/>
    </font>
    <font>
      <sz val="18"/>
      <name val="方正小标宋_GBK"/>
      <charset val="134"/>
    </font>
    <font>
      <sz val="12"/>
      <name val="宋体"/>
      <charset val="134"/>
    </font>
    <font>
      <sz val="12"/>
      <name val="Times New Roman"/>
      <charset val="0"/>
    </font>
    <font>
      <sz val="12"/>
      <name val="黑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1"/>
      <name val="宋体"/>
      <charset val="134"/>
    </font>
    <font>
      <b/>
      <sz val="18"/>
      <color indexed="8"/>
      <name val="方正小标宋_GBK"/>
      <charset val="134"/>
    </font>
    <font>
      <sz val="10"/>
      <name val="Times New Roman"/>
      <charset val="0"/>
    </font>
    <font>
      <sz val="10"/>
      <color theme="1"/>
      <name val="宋体"/>
      <charset val="134"/>
    </font>
    <font>
      <sz val="16"/>
      <color rgb="FF000000"/>
      <name val="方正仿宋_GB2312"/>
      <charset val="134"/>
    </font>
    <font>
      <sz val="16"/>
      <color indexed="8"/>
      <name val="方正仿宋_GB2312"/>
      <charset val="134"/>
    </font>
    <font>
      <sz val="14"/>
      <name val="宋体"/>
      <charset val="134"/>
    </font>
    <font>
      <sz val="20"/>
      <name val="黑体"/>
      <charset val="134"/>
    </font>
    <font>
      <sz val="28"/>
      <name val="方正小标宋_GBK"/>
      <charset val="134"/>
    </font>
    <font>
      <sz val="18"/>
      <name val="黑体"/>
      <charset val="134"/>
    </font>
    <font>
      <sz val="14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6"/>
      <color rgb="FF00000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Border="0">
      <alignment vertical="center"/>
    </xf>
    <xf numFmtId="42" fontId="0" fillId="0" borderId="0" applyBorder="0" applyProtection="0">
      <alignment vertical="center"/>
    </xf>
    <xf numFmtId="0" fontId="0" fillId="3" borderId="0" applyBorder="0" applyProtection="0">
      <alignment vertical="center"/>
    </xf>
    <xf numFmtId="0" fontId="25" fillId="4" borderId="7" applyProtection="0">
      <alignment vertical="center"/>
    </xf>
    <xf numFmtId="44" fontId="0" fillId="0" borderId="0" applyBorder="0" applyProtection="0">
      <alignment vertical="center"/>
    </xf>
    <xf numFmtId="41" fontId="0" fillId="0" borderId="0" applyBorder="0" applyProtection="0">
      <alignment vertical="center"/>
    </xf>
    <xf numFmtId="0" fontId="0" fillId="3" borderId="0" applyBorder="0" applyProtection="0">
      <alignment vertical="center"/>
    </xf>
    <xf numFmtId="0" fontId="26" fillId="5" borderId="0" applyBorder="0" applyProtection="0">
      <alignment vertical="center"/>
    </xf>
    <xf numFmtId="43" fontId="0" fillId="0" borderId="0" applyBorder="0" applyProtection="0">
      <alignment vertical="center"/>
    </xf>
    <xf numFmtId="0" fontId="27" fillId="3" borderId="0" applyBorder="0" applyProtection="0">
      <alignment vertical="center"/>
    </xf>
    <xf numFmtId="0" fontId="28" fillId="0" borderId="0" applyBorder="0" applyProtection="0">
      <alignment vertical="center"/>
    </xf>
    <xf numFmtId="9" fontId="0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0" fillId="6" borderId="8" applyProtection="0">
      <alignment vertical="center"/>
    </xf>
    <xf numFmtId="0" fontId="27" fillId="5" borderId="0" applyBorder="0" applyProtection="0">
      <alignment vertical="center"/>
    </xf>
    <xf numFmtId="0" fontId="30" fillId="0" borderId="0" applyBorder="0" applyProtection="0">
      <alignment vertical="center"/>
    </xf>
    <xf numFmtId="0" fontId="31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4" fillId="0" borderId="9" applyProtection="0">
      <alignment vertical="center"/>
    </xf>
    <xf numFmtId="0" fontId="35" fillId="0" borderId="9" applyProtection="0">
      <alignment vertical="center"/>
    </xf>
    <xf numFmtId="0" fontId="27" fillId="7" borderId="0" applyBorder="0" applyProtection="0">
      <alignment vertical="center"/>
    </xf>
    <xf numFmtId="0" fontId="30" fillId="0" borderId="10" applyProtection="0">
      <alignment vertical="center"/>
    </xf>
    <xf numFmtId="0" fontId="27" fillId="8" borderId="0" applyBorder="0" applyProtection="0">
      <alignment vertical="center"/>
    </xf>
    <xf numFmtId="0" fontId="36" fillId="9" borderId="11" applyProtection="0">
      <alignment vertical="center"/>
    </xf>
    <xf numFmtId="0" fontId="37" fillId="9" borderId="7" applyProtection="0">
      <alignment vertical="center"/>
    </xf>
    <xf numFmtId="0" fontId="38" fillId="10" borderId="12" applyProtection="0">
      <alignment vertical="center"/>
    </xf>
    <xf numFmtId="0" fontId="0" fillId="4" borderId="0" applyBorder="0" applyProtection="0">
      <alignment vertical="center"/>
    </xf>
    <xf numFmtId="0" fontId="27" fillId="11" borderId="0" applyBorder="0" applyProtection="0">
      <alignment vertical="center"/>
    </xf>
    <xf numFmtId="0" fontId="39" fillId="0" borderId="13" applyProtection="0">
      <alignment vertical="center"/>
    </xf>
    <xf numFmtId="0" fontId="40" fillId="0" borderId="14" applyProtection="0">
      <alignment vertical="center"/>
    </xf>
    <xf numFmtId="0" fontId="41" fillId="3" borderId="0" applyBorder="0" applyProtection="0">
      <alignment vertical="center"/>
    </xf>
    <xf numFmtId="0" fontId="26" fillId="12" borderId="0" applyBorder="0" applyProtection="0">
      <alignment vertical="center"/>
    </xf>
    <xf numFmtId="0" fontId="0" fillId="13" borderId="0" applyBorder="0" applyProtection="0">
      <alignment vertical="center"/>
    </xf>
    <xf numFmtId="0" fontId="27" fillId="14" borderId="0" applyBorder="0" applyProtection="0">
      <alignment vertical="center"/>
    </xf>
    <xf numFmtId="0" fontId="0" fillId="15" borderId="0" applyBorder="0" applyProtection="0">
      <alignment vertical="center"/>
    </xf>
    <xf numFmtId="0" fontId="0" fillId="7" borderId="0" applyBorder="0" applyProtection="0">
      <alignment vertical="center"/>
    </xf>
    <xf numFmtId="0" fontId="0" fillId="5" borderId="0" applyBorder="0" applyProtection="0">
      <alignment vertical="center"/>
    </xf>
    <xf numFmtId="0" fontId="0" fillId="5" borderId="0" applyBorder="0" applyProtection="0">
      <alignment vertical="center"/>
    </xf>
    <xf numFmtId="0" fontId="27" fillId="16" borderId="0" applyBorder="0" applyProtection="0">
      <alignment vertical="center"/>
    </xf>
    <xf numFmtId="0" fontId="27" fillId="17" borderId="0" applyBorder="0" applyProtection="0">
      <alignment vertical="center"/>
    </xf>
    <xf numFmtId="0" fontId="0" fillId="8" borderId="0" applyBorder="0" applyProtection="0">
      <alignment vertical="center"/>
    </xf>
    <xf numFmtId="0" fontId="0" fillId="8" borderId="0" applyBorder="0" applyProtection="0">
      <alignment vertical="center"/>
    </xf>
    <xf numFmtId="0" fontId="27" fillId="14" borderId="0" applyBorder="0" applyProtection="0">
      <alignment vertical="center"/>
    </xf>
    <xf numFmtId="0" fontId="0" fillId="7" borderId="0" applyBorder="0" applyProtection="0">
      <alignment vertical="center"/>
    </xf>
    <xf numFmtId="0" fontId="27" fillId="7" borderId="0" applyBorder="0" applyProtection="0">
      <alignment vertical="center"/>
    </xf>
    <xf numFmtId="0" fontId="27" fillId="18" borderId="0" applyBorder="0" applyProtection="0">
      <alignment vertical="center"/>
    </xf>
    <xf numFmtId="0" fontId="0" fillId="4" borderId="0" applyBorder="0" applyProtection="0">
      <alignment vertical="center"/>
    </xf>
    <xf numFmtId="0" fontId="27" fillId="4" borderId="0" applyBorder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/>
    </xf>
    <xf numFmtId="176" fontId="12" fillId="0" borderId="6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  <xf numFmtId="0" fontId="18" fillId="0" borderId="0" xfId="0" applyNumberFormat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horizontal="left" vertical="center" wrapText="1"/>
    </xf>
    <xf numFmtId="0" fontId="20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21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left" vertical="center"/>
    </xf>
    <xf numFmtId="0" fontId="24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K6" sqref="K6"/>
    </sheetView>
  </sheetViews>
  <sheetFormatPr defaultColWidth="9.64166666666667" defaultRowHeight="13.5" customHeight="1"/>
  <cols>
    <col min="1" max="1" width="2.75833333333333" customWidth="1"/>
  </cols>
  <sheetData>
    <row r="1" ht="20.1" customHeight="1" spans="1:2">
      <c r="A1" s="74" t="s">
        <v>0</v>
      </c>
      <c r="B1" s="74"/>
    </row>
    <row r="2" ht="26.1" customHeight="1" spans="1:2">
      <c r="A2" s="75"/>
      <c r="B2" s="75"/>
    </row>
    <row r="3" ht="25.5" spans="1:9">
      <c r="A3" s="76" t="s">
        <v>1</v>
      </c>
      <c r="B3" s="76"/>
      <c r="C3" s="76"/>
      <c r="D3" s="76"/>
      <c r="E3" s="76"/>
      <c r="F3" s="76"/>
      <c r="G3" s="76"/>
      <c r="H3" s="76"/>
      <c r="I3" s="76"/>
    </row>
    <row r="4" ht="14.25" spans="1:9">
      <c r="A4" s="6"/>
      <c r="B4" s="6"/>
      <c r="C4" s="6"/>
      <c r="D4" s="6"/>
      <c r="E4" s="6"/>
      <c r="F4" s="6"/>
      <c r="G4" s="6"/>
      <c r="H4" s="6"/>
      <c r="I4" s="6"/>
    </row>
    <row r="5" ht="14.25" spans="1:9">
      <c r="A5" s="77"/>
      <c r="B5" s="77"/>
      <c r="C5" s="77"/>
      <c r="D5" s="77"/>
      <c r="E5" s="77"/>
      <c r="F5" s="77"/>
      <c r="G5" s="77"/>
      <c r="H5" s="77"/>
      <c r="I5" s="77"/>
    </row>
    <row r="6" ht="80.1" customHeight="1" spans="1:9">
      <c r="A6" s="78" t="s">
        <v>2</v>
      </c>
      <c r="B6" s="78"/>
      <c r="C6" s="78"/>
      <c r="D6" s="78"/>
      <c r="E6" s="78"/>
      <c r="F6" s="78"/>
      <c r="G6" s="78"/>
      <c r="H6" s="78"/>
      <c r="I6" s="78"/>
    </row>
    <row r="7" ht="28.5" customHeight="1" spans="1:9">
      <c r="A7" s="79" t="s">
        <v>3</v>
      </c>
      <c r="B7" s="79"/>
      <c r="C7" s="79"/>
      <c r="D7" s="79"/>
      <c r="E7" s="79"/>
      <c r="F7" s="79"/>
      <c r="G7" s="79"/>
      <c r="H7" s="79"/>
      <c r="I7" s="79"/>
    </row>
    <row r="19" s="73" customFormat="1" ht="30" customHeight="1" spans="2:9">
      <c r="B19" s="80" t="s">
        <v>4</v>
      </c>
      <c r="C19" s="80"/>
      <c r="D19" s="80"/>
      <c r="E19" s="80"/>
      <c r="F19" s="80" t="s">
        <v>5</v>
      </c>
      <c r="G19" s="80"/>
      <c r="H19" s="80"/>
      <c r="I19" s="80"/>
    </row>
    <row r="20" s="73" customFormat="1" ht="30" customHeight="1" spans="2:10">
      <c r="B20" s="80" t="s">
        <v>6</v>
      </c>
      <c r="C20" s="80"/>
      <c r="D20" s="80"/>
      <c r="E20" s="80"/>
      <c r="F20" s="81" t="s">
        <v>7</v>
      </c>
      <c r="G20" s="81"/>
      <c r="H20" s="81"/>
      <c r="I20" s="81"/>
      <c r="J20" s="81"/>
    </row>
    <row r="21" s="73" customFormat="1" ht="30" customHeight="1" spans="2:5">
      <c r="B21" s="80" t="s">
        <v>8</v>
      </c>
      <c r="C21" s="80"/>
      <c r="D21" s="80"/>
      <c r="E21" s="80"/>
    </row>
    <row r="22" s="73" customFormat="1" ht="18.75"/>
    <row r="23" s="73" customFormat="1" ht="18.75"/>
    <row r="24" s="73" customFormat="1" ht="18.75"/>
  </sheetData>
  <mergeCells count="11">
    <mergeCell ref="A1:B1"/>
    <mergeCell ref="A2:B2"/>
    <mergeCell ref="A3:I3"/>
    <mergeCell ref="A4:I4"/>
    <mergeCell ref="A6:I6"/>
    <mergeCell ref="A7:I7"/>
    <mergeCell ref="B19:E19"/>
    <mergeCell ref="F19:I19"/>
    <mergeCell ref="B20:E20"/>
    <mergeCell ref="F20:J20"/>
    <mergeCell ref="B21:E21"/>
  </mergeCells>
  <printOptions horizontalCentered="1"/>
  <pageMargins left="0.707638888888889" right="0.707638888888889" top="1.3375" bottom="0.747916666666667" header="0.313888888888889" footer="0.313888888888889"/>
  <pageSetup paperSize="9" orientation="portrait" horizontalDpi="2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3" workbookViewId="0">
      <selection activeCell="G18" sqref="G18"/>
    </sheetView>
  </sheetViews>
  <sheetFormatPr defaultColWidth="9.64166666666667" defaultRowHeight="13.5" customHeight="1" outlineLevelCol="3"/>
  <cols>
    <col min="1" max="1" width="19.375" style="2" customWidth="1"/>
    <col min="2" max="2" width="14.2583333333333" style="2" customWidth="1"/>
    <col min="3" max="3" width="17.625" style="2" customWidth="1"/>
    <col min="4" max="4" width="23.5" style="3" customWidth="1"/>
    <col min="5" max="16384" width="9" style="2"/>
  </cols>
  <sheetData>
    <row r="1" ht="32.25" customHeight="1" spans="1:3">
      <c r="A1" s="3"/>
      <c r="B1" s="3"/>
      <c r="C1" s="3"/>
    </row>
    <row r="2" ht="27.75" customHeight="1" spans="1:4">
      <c r="A2" s="4" t="s">
        <v>1</v>
      </c>
      <c r="B2" s="4"/>
      <c r="C2" s="4"/>
      <c r="D2" s="4"/>
    </row>
    <row r="3" ht="34.5" customHeight="1" spans="1:4">
      <c r="A3" s="5" t="s">
        <v>9</v>
      </c>
      <c r="B3" s="5"/>
      <c r="C3" s="5"/>
      <c r="D3" s="5"/>
    </row>
    <row r="4" ht="18" customHeight="1" spans="1:4">
      <c r="A4" s="60"/>
      <c r="B4" s="60"/>
      <c r="C4" s="60"/>
      <c r="D4" s="60"/>
    </row>
    <row r="5" ht="27.95" customHeight="1" spans="1:4">
      <c r="A5" s="71" t="s">
        <v>10</v>
      </c>
      <c r="B5" s="72"/>
      <c r="C5" s="72"/>
      <c r="D5" s="72"/>
    </row>
    <row r="6" ht="27.95" customHeight="1" spans="1:4">
      <c r="A6" s="72"/>
      <c r="B6" s="72"/>
      <c r="C6" s="72"/>
      <c r="D6" s="72"/>
    </row>
    <row r="7" ht="27.95" customHeight="1" spans="1:4">
      <c r="A7" s="72"/>
      <c r="B7" s="72"/>
      <c r="C7" s="72"/>
      <c r="D7" s="72"/>
    </row>
    <row r="8" spans="1:4">
      <c r="A8" s="72"/>
      <c r="B8" s="72"/>
      <c r="C8" s="72"/>
      <c r="D8" s="72"/>
    </row>
    <row r="9" spans="1:4">
      <c r="A9" s="72"/>
      <c r="B9" s="72"/>
      <c r="C9" s="72"/>
      <c r="D9" s="72"/>
    </row>
    <row r="10" spans="1:4">
      <c r="A10" s="72"/>
      <c r="B10" s="72"/>
      <c r="C10" s="72"/>
      <c r="D10" s="72"/>
    </row>
    <row r="11" spans="1:4">
      <c r="A11" s="72"/>
      <c r="B11" s="72"/>
      <c r="C11" s="72"/>
      <c r="D11" s="72"/>
    </row>
    <row r="12" spans="1:4">
      <c r="A12" s="72"/>
      <c r="B12" s="72"/>
      <c r="C12" s="72"/>
      <c r="D12" s="72"/>
    </row>
    <row r="13" spans="1:4">
      <c r="A13" s="72"/>
      <c r="B13" s="72"/>
      <c r="C13" s="72"/>
      <c r="D13" s="72"/>
    </row>
    <row r="14" spans="1:4">
      <c r="A14" s="72"/>
      <c r="B14" s="72"/>
      <c r="C14" s="72"/>
      <c r="D14" s="72"/>
    </row>
    <row r="15" spans="1:4">
      <c r="A15" s="72"/>
      <c r="B15" s="72"/>
      <c r="C15" s="72"/>
      <c r="D15" s="72"/>
    </row>
    <row r="16" spans="1:4">
      <c r="A16" s="72"/>
      <c r="B16" s="72"/>
      <c r="C16" s="72"/>
      <c r="D16" s="72"/>
    </row>
    <row r="17" spans="1:4">
      <c r="A17" s="72"/>
      <c r="B17" s="72"/>
      <c r="C17" s="72"/>
      <c r="D17" s="72"/>
    </row>
    <row r="18" spans="1:4">
      <c r="A18" s="72"/>
      <c r="B18" s="72"/>
      <c r="C18" s="72"/>
      <c r="D18" s="72"/>
    </row>
    <row r="19" spans="1:4">
      <c r="A19" s="72"/>
      <c r="B19" s="72"/>
      <c r="C19" s="72"/>
      <c r="D19" s="72"/>
    </row>
    <row r="20" spans="1:4">
      <c r="A20" s="72"/>
      <c r="B20" s="72"/>
      <c r="C20" s="72"/>
      <c r="D20" s="72"/>
    </row>
    <row r="21" spans="1:4">
      <c r="A21" s="72"/>
      <c r="B21" s="72"/>
      <c r="C21" s="72"/>
      <c r="D21" s="72"/>
    </row>
    <row r="22" spans="1:4">
      <c r="A22" s="72"/>
      <c r="B22" s="72"/>
      <c r="C22" s="72"/>
      <c r="D22" s="72"/>
    </row>
    <row r="23" spans="1:4">
      <c r="A23" s="72"/>
      <c r="B23" s="72"/>
      <c r="C23" s="72"/>
      <c r="D23" s="72"/>
    </row>
    <row r="24" spans="1:4">
      <c r="A24" s="72"/>
      <c r="B24" s="72"/>
      <c r="C24" s="72"/>
      <c r="D24" s="72"/>
    </row>
    <row r="25" spans="1:4">
      <c r="A25" s="72"/>
      <c r="B25" s="72"/>
      <c r="C25" s="72"/>
      <c r="D25" s="72"/>
    </row>
    <row r="26" ht="215" customHeight="1" spans="1:4">
      <c r="A26" s="72"/>
      <c r="B26" s="72"/>
      <c r="C26" s="72"/>
      <c r="D26" s="72"/>
    </row>
  </sheetData>
  <mergeCells count="4">
    <mergeCell ref="A2:D2"/>
    <mergeCell ref="A3:D3"/>
    <mergeCell ref="A4:D4"/>
    <mergeCell ref="A5:D26"/>
  </mergeCells>
  <printOptions horizontalCentered="1"/>
  <pageMargins left="0.707638888888889" right="0.707638888888889" top="0.472222222222222" bottom="0.629861111111111" header="0.313888888888889" footer="0.313888888888889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D10" sqref="D10"/>
    </sheetView>
  </sheetViews>
  <sheetFormatPr defaultColWidth="9.64166666666667" defaultRowHeight="13.5" customHeight="1" outlineLevelCol="7"/>
  <cols>
    <col min="1" max="1" width="28.875" customWidth="1"/>
    <col min="2" max="2" width="17.875" customWidth="1"/>
    <col min="3" max="3" width="8.875" style="56" customWidth="1"/>
    <col min="4" max="4" width="29.5" style="56" customWidth="1"/>
    <col min="5" max="5" width="46.375" customWidth="1"/>
  </cols>
  <sheetData>
    <row r="1" s="2" customFormat="1" ht="38.1" customHeight="1" spans="1:8">
      <c r="A1" s="57" t="s">
        <v>1</v>
      </c>
      <c r="B1" s="57"/>
      <c r="C1" s="57"/>
      <c r="D1" s="57"/>
      <c r="E1" s="57"/>
      <c r="F1" s="58"/>
      <c r="G1" s="58"/>
      <c r="H1" s="58"/>
    </row>
    <row r="2" ht="36.75" customHeight="1" spans="1:5">
      <c r="A2" s="5" t="s">
        <v>11</v>
      </c>
      <c r="B2" s="5"/>
      <c r="C2" s="5"/>
      <c r="D2" s="5"/>
      <c r="E2" s="5"/>
    </row>
    <row r="3" s="2" customFormat="1" ht="28.5" customHeight="1" spans="1:8">
      <c r="A3" s="59" t="s">
        <v>12</v>
      </c>
      <c r="B3" s="60"/>
      <c r="C3" s="60"/>
      <c r="D3" s="60"/>
      <c r="E3" s="60"/>
      <c r="F3" s="58"/>
      <c r="G3" s="58"/>
      <c r="H3" s="58"/>
    </row>
    <row r="4" spans="1:5">
      <c r="A4" s="3"/>
      <c r="B4" s="3"/>
      <c r="C4" s="59"/>
      <c r="D4" s="59"/>
      <c r="E4" s="61"/>
    </row>
    <row r="5" s="54" customFormat="1" ht="27.75" customHeight="1" spans="1:5">
      <c r="A5" s="62" t="s">
        <v>13</v>
      </c>
      <c r="B5" s="62" t="s">
        <v>14</v>
      </c>
      <c r="C5" s="62" t="s">
        <v>15</v>
      </c>
      <c r="D5" s="62" t="s">
        <v>16</v>
      </c>
      <c r="E5" s="62" t="s">
        <v>17</v>
      </c>
    </row>
    <row r="6" ht="26.25" customHeight="1" spans="1:5">
      <c r="A6" s="12" t="s">
        <v>18</v>
      </c>
      <c r="B6" s="10" t="s">
        <v>19</v>
      </c>
      <c r="C6" s="10">
        <v>1</v>
      </c>
      <c r="D6" s="63" t="s">
        <v>20</v>
      </c>
      <c r="E6" s="10" t="s">
        <v>21</v>
      </c>
    </row>
    <row r="7" ht="29.25" customHeight="1" spans="1:5">
      <c r="A7" s="12" t="s">
        <v>22</v>
      </c>
      <c r="B7" s="10" t="s">
        <v>23</v>
      </c>
      <c r="C7" s="10">
        <v>2</v>
      </c>
      <c r="D7" s="11">
        <v>1586.57</v>
      </c>
      <c r="E7" s="12"/>
    </row>
    <row r="8" ht="29.25" customHeight="1" spans="1:5">
      <c r="A8" s="12" t="s">
        <v>24</v>
      </c>
      <c r="B8" s="10" t="s">
        <v>23</v>
      </c>
      <c r="C8" s="10">
        <v>3</v>
      </c>
      <c r="D8" s="11">
        <v>-354.24</v>
      </c>
      <c r="E8" s="12"/>
    </row>
    <row r="9" ht="29.25" customHeight="1" spans="1:5">
      <c r="A9" s="12" t="s">
        <v>25</v>
      </c>
      <c r="B9" s="10" t="s">
        <v>23</v>
      </c>
      <c r="C9" s="10">
        <v>4</v>
      </c>
      <c r="D9" s="64" t="s">
        <v>26</v>
      </c>
      <c r="E9" s="12"/>
    </row>
    <row r="10" ht="29.25" customHeight="1" spans="1:5">
      <c r="A10" s="12" t="s">
        <v>27</v>
      </c>
      <c r="B10" s="10" t="s">
        <v>28</v>
      </c>
      <c r="C10" s="10">
        <v>5</v>
      </c>
      <c r="D10" s="65">
        <v>0.1582</v>
      </c>
      <c r="E10" s="12"/>
    </row>
    <row r="11" ht="30" customHeight="1" spans="1:5">
      <c r="A11" s="66" t="s">
        <v>29</v>
      </c>
      <c r="B11" s="10" t="s">
        <v>30</v>
      </c>
      <c r="C11" s="10">
        <v>6</v>
      </c>
      <c r="D11" s="11">
        <v>43.81</v>
      </c>
      <c r="E11" s="10" t="s">
        <v>31</v>
      </c>
    </row>
    <row r="12" ht="29.25" customHeight="1" spans="1:5">
      <c r="A12" s="12" t="s">
        <v>32</v>
      </c>
      <c r="B12" s="10" t="s">
        <v>33</v>
      </c>
      <c r="C12" s="10">
        <v>7</v>
      </c>
      <c r="D12" s="11">
        <v>380.96</v>
      </c>
      <c r="E12" s="10" t="s">
        <v>34</v>
      </c>
    </row>
    <row r="13" s="55" customFormat="1" ht="27" customHeight="1" spans="1:5">
      <c r="A13" s="12" t="s">
        <v>35</v>
      </c>
      <c r="B13" s="10" t="s">
        <v>28</v>
      </c>
      <c r="C13" s="10">
        <v>8</v>
      </c>
      <c r="D13" s="67">
        <v>0.0544</v>
      </c>
      <c r="E13" s="12"/>
    </row>
    <row r="14" s="55" customFormat="1" ht="24" customHeight="1" spans="1:5">
      <c r="A14" s="12" t="s">
        <v>36</v>
      </c>
      <c r="B14" s="68" t="s">
        <v>28</v>
      </c>
      <c r="C14" s="10">
        <v>9</v>
      </c>
      <c r="D14" s="69">
        <v>0.04</v>
      </c>
      <c r="E14" s="70"/>
    </row>
  </sheetData>
  <mergeCells count="3">
    <mergeCell ref="A1:E1"/>
    <mergeCell ref="A2:E2"/>
    <mergeCell ref="A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"/>
  <sheetViews>
    <sheetView tabSelected="1" zoomScale="115" zoomScaleNormal="115" topLeftCell="A2" workbookViewId="0">
      <selection activeCell="X19" sqref="X19"/>
    </sheetView>
  </sheetViews>
  <sheetFormatPr defaultColWidth="9.64166666666667" defaultRowHeight="13.5" customHeight="1"/>
  <cols>
    <col min="1" max="1" width="6.09166666666667" style="2" customWidth="1"/>
    <col min="2" max="2" width="9.84166666666667" style="2" customWidth="1"/>
    <col min="3" max="3" width="7.125" style="2" customWidth="1"/>
    <col min="4" max="4" width="5.875" style="2" customWidth="1"/>
    <col min="5" max="5" width="7.625" style="2" customWidth="1"/>
    <col min="6" max="6" width="7.875" style="2" customWidth="1"/>
    <col min="7" max="7" width="7.5" style="2" customWidth="1"/>
    <col min="8" max="8" width="5.75833333333333" style="2" customWidth="1"/>
    <col min="9" max="9" width="5.625" style="2" customWidth="1"/>
    <col min="10" max="11" width="4.75833333333333" style="2" hidden="1" customWidth="1"/>
    <col min="12" max="12" width="5.625" style="2" hidden="1" customWidth="1"/>
    <col min="13" max="13" width="5.125" style="2" hidden="1" customWidth="1"/>
    <col min="14" max="14" width="4.875" style="2" hidden="1" customWidth="1"/>
    <col min="15" max="15" width="4.625" style="2" hidden="1" customWidth="1"/>
    <col min="16" max="17" width="5" style="2" customWidth="1"/>
    <col min="18" max="18" width="7.275" style="2" customWidth="1"/>
    <col min="19" max="19" width="5.875" style="2" customWidth="1"/>
    <col min="20" max="20" width="7.5" style="2" customWidth="1"/>
    <col min="21" max="21" width="6.25833333333333" style="2" customWidth="1"/>
    <col min="22" max="22" width="6.625" style="2" customWidth="1"/>
    <col min="23" max="23" width="11.075" style="2" customWidth="1"/>
    <col min="24" max="24" width="22.1833333333333" style="2" customWidth="1"/>
    <col min="25" max="26" width="10.6333333333333" style="2"/>
    <col min="27" max="27" width="12.8666666666667" style="2"/>
    <col min="28" max="29" width="10.6333333333333" style="2"/>
    <col min="30" max="35" width="9" style="2"/>
    <col min="36" max="37" width="11.125" style="2"/>
    <col min="38" max="16384" width="9" style="2"/>
  </cols>
  <sheetData>
    <row r="1" ht="30" customHeight="1" spans="1:24">
      <c r="A1" s="25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ht="22" customHeight="1" spans="1:24">
      <c r="A2" s="25"/>
      <c r="B2" s="25"/>
      <c r="C2" s="25"/>
      <c r="D2" s="25"/>
      <c r="E2" s="25"/>
      <c r="F2" s="25"/>
      <c r="G2" s="25"/>
      <c r="H2" s="25"/>
      <c r="I2" s="43" t="s">
        <v>3</v>
      </c>
      <c r="J2" s="43"/>
      <c r="K2" s="43"/>
      <c r="L2" s="43"/>
      <c r="M2" s="43"/>
      <c r="N2" s="43"/>
      <c r="O2" s="43"/>
      <c r="P2" s="43"/>
      <c r="Q2" s="43"/>
      <c r="R2" s="43"/>
      <c r="S2" s="43"/>
      <c r="T2" s="25"/>
      <c r="U2" s="25"/>
      <c r="V2" s="25"/>
      <c r="W2" s="25"/>
      <c r="X2" s="25"/>
    </row>
    <row r="3" ht="18.95" customHeight="1" spans="1:2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43" t="s">
        <v>38</v>
      </c>
      <c r="V3" s="43"/>
      <c r="W3" s="43"/>
      <c r="X3" s="43"/>
    </row>
    <row r="4" s="24" customFormat="1" ht="39" customHeight="1" spans="1:24">
      <c r="A4" s="27" t="s">
        <v>39</v>
      </c>
      <c r="B4" s="27" t="s">
        <v>40</v>
      </c>
      <c r="C4" s="28" t="s">
        <v>41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44" t="s">
        <v>42</v>
      </c>
      <c r="Q4" s="46"/>
      <c r="R4" s="28" t="s">
        <v>43</v>
      </c>
      <c r="S4" s="28"/>
      <c r="T4" s="28"/>
      <c r="U4" s="28"/>
      <c r="V4" s="28"/>
      <c r="W4" s="28"/>
      <c r="X4" s="47" t="s">
        <v>44</v>
      </c>
    </row>
    <row r="5" s="24" customFormat="1" ht="33.95" customHeight="1" spans="1:24">
      <c r="A5" s="27"/>
      <c r="B5" s="27"/>
      <c r="C5" s="29" t="s">
        <v>45</v>
      </c>
      <c r="D5" s="29"/>
      <c r="E5" s="29"/>
      <c r="F5" s="29"/>
      <c r="G5" s="30" t="s">
        <v>46</v>
      </c>
      <c r="H5" s="30"/>
      <c r="I5" s="30"/>
      <c r="J5" s="30" t="s">
        <v>47</v>
      </c>
      <c r="K5" s="30"/>
      <c r="L5" s="30"/>
      <c r="M5" s="30" t="s">
        <v>48</v>
      </c>
      <c r="N5" s="30"/>
      <c r="O5" s="30"/>
      <c r="P5" s="30" t="s">
        <v>49</v>
      </c>
      <c r="Q5" s="30" t="s">
        <v>50</v>
      </c>
      <c r="R5" s="48" t="s">
        <v>45</v>
      </c>
      <c r="S5" s="29"/>
      <c r="T5" s="49" t="s">
        <v>49</v>
      </c>
      <c r="U5" s="49"/>
      <c r="V5" s="50" t="s">
        <v>50</v>
      </c>
      <c r="W5" s="50"/>
      <c r="X5" s="47"/>
    </row>
    <row r="6" s="24" customFormat="1" ht="39" customHeight="1" spans="1:37">
      <c r="A6" s="31"/>
      <c r="B6" s="31"/>
      <c r="C6" s="32" t="s">
        <v>51</v>
      </c>
      <c r="D6" s="30" t="s">
        <v>52</v>
      </c>
      <c r="E6" s="30" t="s">
        <v>53</v>
      </c>
      <c r="F6" s="30" t="s">
        <v>54</v>
      </c>
      <c r="G6" s="30" t="s">
        <v>55</v>
      </c>
      <c r="H6" s="33" t="s">
        <v>56</v>
      </c>
      <c r="I6" s="30" t="s">
        <v>57</v>
      </c>
      <c r="J6" s="30" t="s">
        <v>55</v>
      </c>
      <c r="K6" s="30" t="s">
        <v>56</v>
      </c>
      <c r="L6" s="30" t="s">
        <v>57</v>
      </c>
      <c r="M6" s="30" t="s">
        <v>55</v>
      </c>
      <c r="N6" s="30" t="s">
        <v>56</v>
      </c>
      <c r="O6" s="30" t="s">
        <v>57</v>
      </c>
      <c r="P6" s="30"/>
      <c r="Q6" s="30"/>
      <c r="R6" s="48" t="s">
        <v>58</v>
      </c>
      <c r="S6" s="30" t="s">
        <v>52</v>
      </c>
      <c r="T6" s="49" t="s">
        <v>55</v>
      </c>
      <c r="U6" s="30" t="s">
        <v>57</v>
      </c>
      <c r="V6" s="49" t="s">
        <v>55</v>
      </c>
      <c r="W6" s="30" t="s">
        <v>57</v>
      </c>
      <c r="X6" s="47"/>
      <c r="Y6"/>
      <c r="Z6"/>
      <c r="AA6"/>
      <c r="AB6"/>
      <c r="AC6"/>
      <c r="AD6"/>
      <c r="AE6"/>
      <c r="AF6"/>
      <c r="AG6"/>
      <c r="AH6"/>
      <c r="AI6"/>
      <c r="AJ6"/>
      <c r="AK6"/>
    </row>
    <row r="7" s="24" customFormat="1" ht="48" customHeight="1" spans="1:37">
      <c r="A7" s="34" t="s">
        <v>59</v>
      </c>
      <c r="B7" s="35" t="s">
        <v>1</v>
      </c>
      <c r="C7" s="36">
        <v>378.9</v>
      </c>
      <c r="D7" s="37">
        <v>3.93</v>
      </c>
      <c r="E7" s="37">
        <v>93.65</v>
      </c>
      <c r="F7" s="37">
        <v>62.43</v>
      </c>
      <c r="G7" s="38">
        <v>156.08</v>
      </c>
      <c r="H7" s="38">
        <v>1</v>
      </c>
      <c r="I7" s="38">
        <v>3.93</v>
      </c>
      <c r="J7" s="38"/>
      <c r="K7" s="38"/>
      <c r="L7" s="38"/>
      <c r="M7" s="38"/>
      <c r="N7" s="38"/>
      <c r="O7" s="12"/>
      <c r="P7" s="38">
        <v>0.87</v>
      </c>
      <c r="Q7" s="38">
        <v>0.9</v>
      </c>
      <c r="R7" s="38">
        <v>151.79</v>
      </c>
      <c r="S7" s="38">
        <v>3.84</v>
      </c>
      <c r="T7" s="38">
        <f>R7*60%</f>
        <v>91.074</v>
      </c>
      <c r="U7" s="51">
        <v>3.83</v>
      </c>
      <c r="V7" s="38">
        <f>R7*40%</f>
        <v>60.716</v>
      </c>
      <c r="W7" s="36">
        <v>3.86</v>
      </c>
      <c r="X7" s="52" t="s">
        <v>60</v>
      </c>
      <c r="Y7"/>
      <c r="Z7"/>
      <c r="AA7"/>
      <c r="AB7"/>
      <c r="AC7"/>
      <c r="AD7"/>
      <c r="AE7"/>
      <c r="AF7"/>
      <c r="AG7"/>
      <c r="AH7"/>
      <c r="AI7"/>
      <c r="AJ7"/>
      <c r="AK7"/>
    </row>
    <row r="8" s="24" customFormat="1" ht="47" customHeight="1" spans="1:37">
      <c r="A8" s="34" t="s">
        <v>59</v>
      </c>
      <c r="B8" s="35" t="s">
        <v>1</v>
      </c>
      <c r="C8" s="36">
        <v>378.9</v>
      </c>
      <c r="D8" s="39">
        <v>4.26</v>
      </c>
      <c r="E8" s="39">
        <v>34.81</v>
      </c>
      <c r="F8" s="39">
        <v>23.21</v>
      </c>
      <c r="G8" s="36">
        <v>58.02</v>
      </c>
      <c r="H8" s="36">
        <v>1</v>
      </c>
      <c r="I8" s="36">
        <v>4.26</v>
      </c>
      <c r="J8" s="36"/>
      <c r="K8" s="36"/>
      <c r="L8" s="36"/>
      <c r="M8" s="36"/>
      <c r="N8" s="36"/>
      <c r="O8" s="45"/>
      <c r="P8" s="36">
        <v>0.87</v>
      </c>
      <c r="Q8" s="36">
        <v>0.9</v>
      </c>
      <c r="R8" s="36">
        <v>54.67</v>
      </c>
      <c r="S8" s="36">
        <v>4.71</v>
      </c>
      <c r="T8" s="38">
        <f>R8*60%</f>
        <v>32.802</v>
      </c>
      <c r="U8" s="53">
        <v>4.21</v>
      </c>
      <c r="V8" s="38">
        <f>R8*40%</f>
        <v>21.868</v>
      </c>
      <c r="W8" s="36">
        <v>5.45</v>
      </c>
      <c r="X8" s="52" t="s">
        <v>61</v>
      </c>
      <c r="Y8"/>
      <c r="Z8"/>
      <c r="AA8"/>
      <c r="AB8"/>
      <c r="AC8"/>
      <c r="AD8"/>
      <c r="AE8"/>
      <c r="AF8"/>
      <c r="AG8"/>
      <c r="AH8"/>
      <c r="AI8"/>
      <c r="AJ8"/>
      <c r="AK8"/>
    </row>
    <row r="9" s="24" customFormat="1" ht="48" customHeight="1" spans="1:37">
      <c r="A9" s="34" t="s">
        <v>59</v>
      </c>
      <c r="B9" s="35" t="s">
        <v>1</v>
      </c>
      <c r="C9" s="36">
        <v>378.9</v>
      </c>
      <c r="D9" s="39">
        <v>4.97</v>
      </c>
      <c r="E9" s="39">
        <v>37.69</v>
      </c>
      <c r="F9" s="39">
        <v>25.13</v>
      </c>
      <c r="G9" s="36">
        <v>62.82</v>
      </c>
      <c r="H9" s="36">
        <v>1</v>
      </c>
      <c r="I9" s="36">
        <v>4.97</v>
      </c>
      <c r="J9" s="36"/>
      <c r="K9" s="36"/>
      <c r="L9" s="36"/>
      <c r="M9" s="36"/>
      <c r="N9" s="36"/>
      <c r="O9" s="45"/>
      <c r="P9" s="36">
        <v>0.87</v>
      </c>
      <c r="Q9" s="36">
        <v>0.9</v>
      </c>
      <c r="R9" s="36">
        <v>60</v>
      </c>
      <c r="S9" s="36">
        <v>4.52</v>
      </c>
      <c r="T9" s="38">
        <f>R9*60%</f>
        <v>36</v>
      </c>
      <c r="U9" s="53">
        <v>4.21</v>
      </c>
      <c r="V9" s="38">
        <f>R9*40%</f>
        <v>24</v>
      </c>
      <c r="W9" s="36">
        <v>4.98</v>
      </c>
      <c r="X9" s="52" t="s">
        <v>62</v>
      </c>
      <c r="Y9"/>
      <c r="Z9"/>
      <c r="AA9"/>
      <c r="AB9"/>
      <c r="AC9"/>
      <c r="AD9"/>
      <c r="AE9"/>
      <c r="AF9"/>
      <c r="AG9"/>
      <c r="AH9"/>
      <c r="AI9"/>
      <c r="AJ9"/>
      <c r="AK9"/>
    </row>
    <row r="10" s="3" customFormat="1" ht="69" customHeight="1" spans="1:37">
      <c r="A10" s="34" t="s">
        <v>59</v>
      </c>
      <c r="B10" s="35" t="s">
        <v>1</v>
      </c>
      <c r="C10" s="36">
        <v>378.9</v>
      </c>
      <c r="D10" s="39">
        <v>3.99</v>
      </c>
      <c r="E10" s="39">
        <v>61.19</v>
      </c>
      <c r="F10" s="39">
        <v>40.79</v>
      </c>
      <c r="G10" s="36">
        <v>101.98</v>
      </c>
      <c r="H10" s="36">
        <v>1</v>
      </c>
      <c r="I10" s="36">
        <v>3.99</v>
      </c>
      <c r="J10" s="36"/>
      <c r="K10" s="36"/>
      <c r="L10" s="36"/>
      <c r="M10" s="36"/>
      <c r="N10" s="36"/>
      <c r="O10" s="45"/>
      <c r="P10" s="36">
        <v>0.87</v>
      </c>
      <c r="Q10" s="36">
        <v>0.9</v>
      </c>
      <c r="R10" s="36">
        <v>100</v>
      </c>
      <c r="S10" s="36">
        <v>4.75</v>
      </c>
      <c r="T10" s="38">
        <f>R10*60%</f>
        <v>60</v>
      </c>
      <c r="U10" s="53">
        <v>4.21</v>
      </c>
      <c r="V10" s="38">
        <f>R10*40%</f>
        <v>40</v>
      </c>
      <c r="W10" s="36">
        <v>5.55</v>
      </c>
      <c r="X10" s="52" t="s">
        <v>63</v>
      </c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="24" customFormat="1" ht="20.25" customHeight="1" spans="1:37">
      <c r="A11" s="40" t="s">
        <v>64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="24" customFormat="1" ht="26.25" customHeight="1" spans="1:37">
      <c r="A12" s="42" t="s">
        <v>65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="24" customFormat="1" ht="18" customHeight="1" spans="1:37">
      <c r="A13" s="41" t="s">
        <v>66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="24" customFormat="1" ht="22.5" customHeight="1" spans="1:23">
      <c r="A14" s="41" t="s">
        <v>67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</sheetData>
  <mergeCells count="22">
    <mergeCell ref="A1:X1"/>
    <mergeCell ref="I2:S2"/>
    <mergeCell ref="U3:X3"/>
    <mergeCell ref="C4:O4"/>
    <mergeCell ref="P4:Q4"/>
    <mergeCell ref="R4:W4"/>
    <mergeCell ref="C5:F5"/>
    <mergeCell ref="G5:I5"/>
    <mergeCell ref="J5:L5"/>
    <mergeCell ref="M5:O5"/>
    <mergeCell ref="R5:S5"/>
    <mergeCell ref="T5:U5"/>
    <mergeCell ref="V5:W5"/>
    <mergeCell ref="A11:W11"/>
    <mergeCell ref="A12:W12"/>
    <mergeCell ref="A13:W13"/>
    <mergeCell ref="A14:W14"/>
    <mergeCell ref="A4:A6"/>
    <mergeCell ref="B4:B6"/>
    <mergeCell ref="P5:P6"/>
    <mergeCell ref="Q5:Q6"/>
    <mergeCell ref="X4:X6"/>
  </mergeCells>
  <pageMargins left="0.275" right="0.169444444444444" top="0.472222222222222" bottom="0.472222222222222" header="0.510416666666667" footer="0.510416666666667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F9" sqref="F9"/>
    </sheetView>
  </sheetViews>
  <sheetFormatPr defaultColWidth="9.64166666666667" defaultRowHeight="13.5" customHeight="1" outlineLevelCol="4"/>
  <cols>
    <col min="1" max="1" width="25.5" style="2" customWidth="1"/>
    <col min="2" max="2" width="13" style="2" customWidth="1"/>
    <col min="3" max="3" width="14.7583333333333" style="2" customWidth="1"/>
    <col min="4" max="4" width="38" style="2" customWidth="1"/>
    <col min="5" max="5" width="30.375" style="3" customWidth="1"/>
    <col min="6" max="16384" width="9" style="2"/>
  </cols>
  <sheetData>
    <row r="1" ht="27" customHeight="1" spans="1:5">
      <c r="A1" s="4" t="s">
        <v>1</v>
      </c>
      <c r="B1" s="4"/>
      <c r="C1" s="4"/>
      <c r="D1" s="4"/>
      <c r="E1" s="4"/>
    </row>
    <row r="2" ht="27.95" customHeight="1" spans="1:5">
      <c r="A2" s="5" t="s">
        <v>68</v>
      </c>
      <c r="B2" s="5"/>
      <c r="C2" s="5"/>
      <c r="D2" s="5"/>
      <c r="E2" s="5"/>
    </row>
    <row r="3" ht="24" customHeight="1" spans="1:5">
      <c r="A3" s="6" t="s">
        <v>69</v>
      </c>
      <c r="B3" s="7"/>
      <c r="C3" s="7"/>
      <c r="D3" s="7"/>
      <c r="E3" s="7"/>
    </row>
    <row r="4" s="1" customFormat="1" ht="27.95" customHeight="1" spans="1:5">
      <c r="A4" s="8" t="s">
        <v>70</v>
      </c>
      <c r="B4" s="8" t="s">
        <v>71</v>
      </c>
      <c r="C4" s="8" t="s">
        <v>14</v>
      </c>
      <c r="D4" s="8" t="s">
        <v>72</v>
      </c>
      <c r="E4" s="8" t="s">
        <v>44</v>
      </c>
    </row>
    <row r="5" ht="21" customHeight="1" spans="1:5">
      <c r="A5" s="9" t="s">
        <v>73</v>
      </c>
      <c r="B5" s="10" t="s">
        <v>74</v>
      </c>
      <c r="C5" s="10" t="s">
        <v>23</v>
      </c>
      <c r="D5" s="11">
        <f>D6+D11</f>
        <v>2258.56</v>
      </c>
      <c r="E5" s="10"/>
    </row>
    <row r="6" ht="21" customHeight="1" spans="1:5">
      <c r="A6" s="12" t="s">
        <v>75</v>
      </c>
      <c r="B6" s="10">
        <v>2</v>
      </c>
      <c r="C6" s="10" t="s">
        <v>23</v>
      </c>
      <c r="D6" s="11">
        <f>D7+D8</f>
        <v>2100.26</v>
      </c>
      <c r="E6" s="10" t="s">
        <v>76</v>
      </c>
    </row>
    <row r="7" ht="21" customHeight="1" spans="1:5">
      <c r="A7" s="13" t="s">
        <v>77</v>
      </c>
      <c r="B7" s="14">
        <v>3</v>
      </c>
      <c r="C7" s="10" t="s">
        <v>23</v>
      </c>
      <c r="D7" s="15">
        <v>1579.68</v>
      </c>
      <c r="E7" s="14"/>
    </row>
    <row r="8" ht="21" customHeight="1" spans="1:5">
      <c r="A8" s="13" t="s">
        <v>78</v>
      </c>
      <c r="B8" s="14">
        <v>4</v>
      </c>
      <c r="C8" s="10" t="s">
        <v>23</v>
      </c>
      <c r="D8" s="15">
        <f>D9+D10</f>
        <v>520.58</v>
      </c>
      <c r="E8" s="14"/>
    </row>
    <row r="9" ht="21" customHeight="1" spans="1:5">
      <c r="A9" s="16" t="s">
        <v>79</v>
      </c>
      <c r="B9" s="14">
        <v>5</v>
      </c>
      <c r="C9" s="10" t="s">
        <v>23</v>
      </c>
      <c r="D9" s="15">
        <v>410.82</v>
      </c>
      <c r="E9" s="14"/>
    </row>
    <row r="10" ht="21" customHeight="1" spans="1:5">
      <c r="A10" s="16" t="s">
        <v>80</v>
      </c>
      <c r="B10" s="14">
        <v>6</v>
      </c>
      <c r="C10" s="10" t="s">
        <v>23</v>
      </c>
      <c r="D10" s="15">
        <v>109.76</v>
      </c>
      <c r="E10" s="14"/>
    </row>
    <row r="11" ht="21" customHeight="1" spans="1:5">
      <c r="A11" s="12" t="s">
        <v>81</v>
      </c>
      <c r="B11" s="10">
        <v>7</v>
      </c>
      <c r="C11" s="10" t="s">
        <v>23</v>
      </c>
      <c r="D11" s="11">
        <v>158.3</v>
      </c>
      <c r="E11" s="10"/>
    </row>
    <row r="12" ht="21" customHeight="1" spans="1:5">
      <c r="A12" s="17" t="s">
        <v>82</v>
      </c>
      <c r="B12" s="10">
        <v>8</v>
      </c>
      <c r="C12" s="10" t="s">
        <v>23</v>
      </c>
      <c r="D12" s="11">
        <v>145.91</v>
      </c>
      <c r="E12" s="10"/>
    </row>
    <row r="13" ht="21" customHeight="1" spans="1:5">
      <c r="A13" s="16" t="s">
        <v>83</v>
      </c>
      <c r="B13" s="14">
        <v>9</v>
      </c>
      <c r="C13" s="10" t="s">
        <v>23</v>
      </c>
      <c r="D13" s="15">
        <v>53.38</v>
      </c>
      <c r="E13" s="14"/>
    </row>
    <row r="14" ht="21" customHeight="1" spans="1:5">
      <c r="A14" s="17" t="s">
        <v>84</v>
      </c>
      <c r="B14" s="10">
        <v>10</v>
      </c>
      <c r="C14" s="10" t="s">
        <v>23</v>
      </c>
      <c r="D14" s="11">
        <v>12.39</v>
      </c>
      <c r="E14" s="10"/>
    </row>
    <row r="15" ht="21" customHeight="1" spans="1:5">
      <c r="A15" s="16" t="s">
        <v>85</v>
      </c>
      <c r="B15" s="14">
        <v>11</v>
      </c>
      <c r="C15" s="10" t="s">
        <v>23</v>
      </c>
      <c r="D15" s="18">
        <v>12.39</v>
      </c>
      <c r="E15" s="14"/>
    </row>
    <row r="16" ht="21" customHeight="1" spans="1:5">
      <c r="A16" s="19" t="s">
        <v>86</v>
      </c>
      <c r="B16" s="14">
        <v>12</v>
      </c>
      <c r="C16" s="14" t="s">
        <v>19</v>
      </c>
      <c r="D16" s="18">
        <v>6.71</v>
      </c>
      <c r="E16" s="14"/>
    </row>
    <row r="17" ht="21" customHeight="1" spans="1:5">
      <c r="A17" s="20" t="s">
        <v>87</v>
      </c>
      <c r="B17" s="10" t="s">
        <v>88</v>
      </c>
      <c r="C17" s="10" t="s">
        <v>23</v>
      </c>
      <c r="D17" s="21">
        <f>D18-D20</f>
        <v>366.59</v>
      </c>
      <c r="E17" s="10"/>
    </row>
    <row r="18" ht="21" customHeight="1" spans="1:5">
      <c r="A18" s="12" t="s">
        <v>89</v>
      </c>
      <c r="B18" s="10">
        <v>14</v>
      </c>
      <c r="C18" s="10" t="s">
        <v>23</v>
      </c>
      <c r="D18" s="11">
        <v>649.7</v>
      </c>
      <c r="E18" s="10"/>
    </row>
    <row r="19" ht="21" customHeight="1" spans="1:5">
      <c r="A19" s="22" t="s">
        <v>90</v>
      </c>
      <c r="B19" s="10">
        <v>15</v>
      </c>
      <c r="C19" s="10" t="s">
        <v>23</v>
      </c>
      <c r="D19" s="11">
        <v>570</v>
      </c>
      <c r="E19" s="10"/>
    </row>
    <row r="20" ht="21" customHeight="1" spans="1:5">
      <c r="A20" s="12" t="s">
        <v>91</v>
      </c>
      <c r="B20" s="10">
        <v>16</v>
      </c>
      <c r="C20" s="10" t="s">
        <v>23</v>
      </c>
      <c r="D20" s="11">
        <v>283.11</v>
      </c>
      <c r="E20" s="10"/>
    </row>
    <row r="21" ht="21" customHeight="1" spans="1:5">
      <c r="A21" s="22" t="s">
        <v>92</v>
      </c>
      <c r="B21" s="10">
        <v>17</v>
      </c>
      <c r="C21" s="10" t="s">
        <v>23</v>
      </c>
      <c r="D21" s="15">
        <v>195.08</v>
      </c>
      <c r="E21" s="10"/>
    </row>
    <row r="22" ht="18.95" customHeight="1" spans="1:5">
      <c r="A22" s="23" t="s">
        <v>93</v>
      </c>
      <c r="B22" s="23"/>
      <c r="C22" s="23"/>
      <c r="D22" s="23"/>
      <c r="E22" s="23"/>
    </row>
    <row r="23" ht="27.95" customHeight="1"/>
    <row r="24" ht="27.95" customHeight="1"/>
    <row r="25" ht="27.95" customHeight="1"/>
  </sheetData>
  <mergeCells count="4">
    <mergeCell ref="A1:E1"/>
    <mergeCell ref="A2:E2"/>
    <mergeCell ref="A3:E3"/>
    <mergeCell ref="A22:E2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FGW</Company>
  <Application>WPS Office 专业版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企业简介</vt:lpstr>
      <vt:lpstr>生产经营基本情况表 </vt:lpstr>
      <vt:lpstr>城镇燃气企业价格情况表</vt:lpstr>
      <vt:lpstr> 成本情况表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2020-06-08T09:27:00Z</dcterms:created>
  <cp:lastPrinted>2021-06-29T02:06:00Z</cp:lastPrinted>
  <dcterms:modified xsi:type="dcterms:W3CDTF">2023-07-12T02:14:49Z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CC7D73C75BE044D1A58BD3DAFE06EDD8</vt:lpwstr>
  </property>
</Properties>
</file>