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75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definedNames>
    <definedName name="_xlnm._FilterDatabase" localSheetId="4" hidden="1">'附件1-5新增地方政府债券存续期公开情况表'!$A$6:$K$21</definedName>
    <definedName name="_xlnm._FilterDatabase" localSheetId="1" hidden="1">'附件1-2 新增地方政府专项债券情况表'!$A$8:$T$19</definedName>
    <definedName name="_xlnm.Print_Titles" localSheetId="4">'附件1-5新增地方政府债券存续期公开情况表'!$5:$5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<sst xmlns="http://schemas.openxmlformats.org/spreadsheetml/2006/main" count="276" uniqueCount="126">
  <si>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</si>
  <si>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</si>
  <si>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</si>
  <si>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</si>
  <si>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</si>
  <si>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</si>
  <si>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</si>
  <si>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</si>
  <si>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</si>
  <si>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</si>
  <si>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</si>
  <si>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</si>
  <si>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</si>
  <si>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</si>
  <si>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</si>
  <si>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</si>
  <si>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</si>
  <si>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</si>
  <si>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</si>
  <si>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</si>
  <si>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</si>
  <si>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</si>
  <si>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</si>
  <si>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</si>
  <si>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附件1-1</t>
  </si>
  <si>
    <t>2022年--2023年末正安县发行的新增地方政府一般债券情况表</t>
  </si>
  <si>
    <t>填报单位：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</si>
  <si>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</si>
  <si>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</si>
  <si>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</si>
  <si>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</si>
  <si>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</si>
  <si>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</si>
  <si>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</si>
  <si>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</si>
  <si>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</si>
  <si>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</si>
  <si>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</si>
  <si>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</si>
  <si>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</si>
  <si>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2023年贵州省政府一般债券（一期）</t>
  </si>
  <si>
    <t>01 一般债券</t>
  </si>
  <si>
    <t>2023年贵州省政府一般债券（二期）</t>
  </si>
  <si>
    <t>2022年贵州省政府一般债券（二期）</t>
  </si>
  <si>
    <t>2022年贵州省政府一般债券（一期）</t>
  </si>
  <si>
    <t>注：本表由使用债券资金的部门不迟于每年6月底前公开，反映截至上年末一般债券及项目信息。</t>
  </si>
  <si>
    <t xml:space="preserve"> AND T.AD_CODE_GK=52 AND T.SET_YEAR_GK=2020 AND T.ZWLB_ID=02</t>
  </si>
  <si>
    <t>ZWLB_NAME#专项债券</t>
  </si>
  <si>
    <t>ZWLB_ID#02</t>
  </si>
  <si>
    <t>XMZCLX#</t>
  </si>
  <si>
    <t>XMSY#</t>
  </si>
  <si>
    <t>附件1-2</t>
  </si>
  <si>
    <t>2022年--2023年末正安县发行的新增地方政府专项债券情况表</t>
  </si>
  <si>
    <t>债券项目资产类型</t>
  </si>
  <si>
    <t>已取得项目收益</t>
  </si>
  <si>
    <t>项目名称</t>
  </si>
  <si>
    <r>
      <rPr>
        <sz val="11"/>
        <rFont val="Arial"/>
        <charset val="0"/>
      </rPr>
      <t>2022</t>
    </r>
    <r>
      <rPr>
        <sz val="11"/>
        <rFont val="宋体"/>
        <charset val="134"/>
      </rPr>
      <t>年贵州省基础设施类专项债券（六期）</t>
    </r>
    <r>
      <rPr>
        <sz val="11"/>
        <rFont val="Arial"/>
        <charset val="0"/>
      </rPr>
      <t>——2022</t>
    </r>
    <r>
      <rPr>
        <sz val="11"/>
        <rFont val="宋体"/>
        <charset val="134"/>
      </rPr>
      <t>年贵州省政府专项债券（十七期）</t>
    </r>
  </si>
  <si>
    <t>020299 其他领域专项债券</t>
  </si>
  <si>
    <t>水厂</t>
  </si>
  <si>
    <t>正安农村饮水安全提升工程（一期）</t>
  </si>
  <si>
    <t>2022年贵州省棚户区改造专项债券（二期）——2022年贵州省政府专项债券（十期）</t>
  </si>
  <si>
    <t>020203 棚改专项债券</t>
  </si>
  <si>
    <t>建筑</t>
  </si>
  <si>
    <t>光明点安置房棚改（四期）</t>
  </si>
  <si>
    <t>2022年贵州省农林水利专项债券（二期）——2022年贵州省政府专项债券（六期）</t>
  </si>
  <si>
    <t>储备土地</t>
  </si>
  <si>
    <t>正安县高标准农田建设项目</t>
  </si>
  <si>
    <t>2022年贵州省农林水利专项债券（七期）——2022年贵州省政府专项债券（二十七期）</t>
  </si>
  <si>
    <t>正安县2022年高标准农田建设项目</t>
  </si>
  <si>
    <r>
      <rPr>
        <sz val="11"/>
        <rFont val="Arial"/>
        <charset val="0"/>
      </rPr>
      <t>2022</t>
    </r>
    <r>
      <rPr>
        <sz val="11"/>
        <rFont val="宋体"/>
        <charset val="134"/>
      </rPr>
      <t>年贵州省基础设施类专项债券（十期）</t>
    </r>
    <r>
      <rPr>
        <sz val="11"/>
        <rFont val="Arial"/>
        <charset val="0"/>
      </rPr>
      <t>——2022</t>
    </r>
    <r>
      <rPr>
        <sz val="11"/>
        <rFont val="宋体"/>
        <charset val="134"/>
      </rPr>
      <t>年贵州省政府专项债券（二十四期）</t>
    </r>
  </si>
  <si>
    <t>城市停车场</t>
  </si>
  <si>
    <t>正安县安场片区（二期）停车场建设项目</t>
  </si>
  <si>
    <t>2022年贵州省农林水利专项债券（十期）——2022年贵州省政府专项债券（三十四期）</t>
  </si>
  <si>
    <t>新建水库</t>
  </si>
  <si>
    <t>正安县幸福水库工程</t>
  </si>
  <si>
    <t>正安县杨柳溪水库工程</t>
  </si>
  <si>
    <t>正安县渔溪河水库工程</t>
  </si>
  <si>
    <t>2023年贵州省基础设施类专项债券（二期）——2023年贵州省政府专项债券（二期）</t>
  </si>
  <si>
    <t>正安县城乡供水智慧水务一体化工程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</si>
  <si>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</si>
  <si>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</si>
  <si>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</si>
  <si>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</si>
  <si>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</si>
  <si>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</si>
  <si>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</si>
  <si>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</si>
  <si>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</si>
  <si>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附件1-3</t>
  </si>
  <si>
    <t>2022年--2023年末正安县发行的新增地方政府一般债券资金收支情况表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</si>
  <si>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</si>
  <si>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</si>
  <si>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</si>
  <si>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</si>
  <si>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</si>
  <si>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</si>
  <si>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公路建设</t>
  </si>
  <si>
    <t>其他支出</t>
  </si>
  <si>
    <t xml:space="preserve"> AND T.AD_CODE_GK=52 AND T.SET_YEAR_GK=2020 AND T.ZWLB_ID='02'</t>
  </si>
  <si>
    <t>附件1-4</t>
  </si>
  <si>
    <t>2022年--2023年末正安县单位发行的新增地方政府专项债券资金收支情况表</t>
  </si>
  <si>
    <t>2022年--2023年末新增专项债券资金收入</t>
  </si>
  <si>
    <t>2022年--2023年末新增专项债券资金安排的支出</t>
  </si>
  <si>
    <t>VALID#</t>
  </si>
  <si>
    <t>其他水利支出</t>
  </si>
  <si>
    <t>棚户区改造</t>
  </si>
  <si>
    <t>农田建设</t>
  </si>
  <si>
    <t>附件1-5</t>
  </si>
  <si>
    <t>2022年--2023年末正安县发行的新增地方政府债券存续期公开情况表</t>
  </si>
  <si>
    <t>项目总投资</t>
  </si>
  <si>
    <t>债券额度</t>
  </si>
  <si>
    <t>建设进度及运营情况</t>
  </si>
  <si>
    <t>正安县移民新区路网工程项目</t>
  </si>
  <si>
    <t>本项目已完成1、2、3号路路基、路面、排水等施工，正在进行项目绿化亮化工程</t>
  </si>
  <si>
    <t>正安县农村人居环境综合整治项目（一期）</t>
  </si>
  <si>
    <t>项目已全面完工并投入使用</t>
  </si>
  <si>
    <t>庙塘水厂 2000m³/d、格林水厂 950 m³/d、杨兴水厂 1400m³/d、杨兴乡桐梓水厂 700m³/d、班竹镇上坝村
水厂 1000 m³/d、桴焉镇集镇水厂 2000m³/d、桴焉镇景区水1200m³/d，市坪水厂 1400m³/d、小雅水厂 2000m³/d、乐俭水厂 2000m³/d。合计 14650m³/d已全面完工，暂未投入使用。</t>
  </si>
  <si>
    <r>
      <rPr>
        <sz val="11"/>
        <rFont val="宋体"/>
        <charset val="134"/>
      </rPr>
      <t>正安县</t>
    </r>
    <r>
      <rPr>
        <sz val="11"/>
        <rFont val="宋体"/>
        <charset val="134"/>
      </rPr>
      <t>2017</t>
    </r>
    <r>
      <rPr>
        <sz val="11"/>
        <rFont val="宋体"/>
        <charset val="134"/>
      </rPr>
      <t>安场城区棚户区改造项目（四期）光明安置点建设项目</t>
    </r>
  </si>
  <si>
    <t>项目占地总面积17201.16㎡，设计总建筑面积74103.29平方米。主要建设安置还房、养老服务设施、物业服务用房、公厕、地下停车场等相关配套基础设施，目前还房已安置，配套基础设施正在完善。</t>
  </si>
  <si>
    <t>项目已完成土地平整、田间道路、沟渠灌溉设施施工，正在对接逐步验收中</t>
  </si>
  <si>
    <t>项目已完成停车场主体及附属工程施工，目前正在对接验收中</t>
  </si>
  <si>
    <t>幸福水库大坝枢纽建设完成，计划6月进行导流箱涵封堵，输水工程一标段杨家坪隧洞完成洞挖45m，完成DN500球墨铸铁管安装0.8km；输水二标段虎头岩干管完成DN300球墨铸铁管安装1.6km，洪泉干管完成DN300球墨铸铁管安装1.3km。</t>
  </si>
  <si>
    <t>该项目已按照批复建设内容基本完成，目前进入试运营阶段。</t>
  </si>
  <si>
    <t>大坝枢纽工程尾工建设，输水工程正在管道安装及隧洞开挖。</t>
  </si>
  <si>
    <t>该项目正在新建水厂3座，改建水厂3座，新建水厂目前主体部分已完成，正在进行配套设施建设，改造部分已完成。暂未投入使用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</si>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</sst>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00_ "/>
    <numFmt numFmtId="178" formatCode="yyyy&quot;年&quot;m&quot;月&quot;d&quot;日&quot;;@"/>
  </numFmts>
  <fonts count="39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"/>
      <scheme val="minor"/>
    </font>
    <font>
      <sz val="11"/>
      <name val="宋体"/>
      <charset val="134"/>
    </font>
    <font>
      <b/>
      <sz val="11"/>
      <name val="微软雅黑"/>
      <charset val="134"/>
    </font>
    <font>
      <b/>
      <sz val="14"/>
      <name val="微软雅黑"/>
      <charset val="134"/>
    </font>
    <font>
      <sz val="11"/>
      <name val="Arial"/>
      <charset val="0"/>
    </font>
    <font>
      <sz val="9.75"/>
      <color rgb="FF000000"/>
      <name val="helvetica"/>
      <charset val="1"/>
    </font>
    <font>
      <sz val="10"/>
      <name val="Arial"/>
      <charset val="0"/>
    </font>
    <font>
      <b/>
      <sz val="18"/>
      <name val="微软雅黑"/>
      <charset val="134"/>
    </font>
    <font>
      <sz val="11"/>
      <color indexed="8"/>
      <name val="Times New Roman"/>
      <charset val="1"/>
    </font>
    <font>
      <sz val="11"/>
      <name val="Times New Roman"/>
      <charset val="0"/>
    </font>
    <font>
      <sz val="11"/>
      <name val="Times New Roman"/>
      <charset val="134"/>
    </font>
    <font>
      <sz val="9.75"/>
      <color rgb="FF000000"/>
      <name val="Times New Roman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3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36" applyNumberFormat="0" applyAlignment="0" applyProtection="0">
      <alignment vertical="center"/>
    </xf>
    <xf numFmtId="0" fontId="29" fillId="4" borderId="37" applyNumberFormat="0" applyAlignment="0" applyProtection="0">
      <alignment vertical="center"/>
    </xf>
    <xf numFmtId="0" fontId="30" fillId="4" borderId="36" applyNumberFormat="0" applyAlignment="0" applyProtection="0">
      <alignment vertical="center"/>
    </xf>
    <xf numFmtId="0" fontId="31" fillId="5" borderId="38" applyNumberFormat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176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176" fontId="0" fillId="0" borderId="10" xfId="0" applyNumberFormat="1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7" fillId="0" borderId="14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7" fillId="0" borderId="14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177" fontId="0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0" fillId="0" borderId="10" xfId="0" applyFont="1" applyBorder="1">
      <alignment vertical="center"/>
    </xf>
    <xf numFmtId="0" fontId="13" fillId="0" borderId="10" xfId="0" applyFont="1" applyFill="1" applyBorder="1" applyAlignment="1">
      <alignment horizontal="left" vertical="center" wrapText="1"/>
    </xf>
    <xf numFmtId="177" fontId="0" fillId="0" borderId="10" xfId="0" applyNumberFormat="1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15" fillId="0" borderId="10" xfId="0" applyNumberFormat="1" applyFont="1" applyBorder="1">
      <alignment vertical="center"/>
    </xf>
    <xf numFmtId="178" fontId="4" fillId="0" borderId="11" xfId="0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176" fontId="17" fillId="0" borderId="10" xfId="0" applyNumberFormat="1" applyFont="1" applyBorder="1" applyAlignment="1">
      <alignment horizontal="right" vertical="center" wrapText="1"/>
    </xf>
    <xf numFmtId="176" fontId="17" fillId="0" borderId="22" xfId="0" applyNumberFormat="1" applyFont="1" applyBorder="1" applyAlignment="1">
      <alignment horizontal="right" vertical="center" wrapText="1"/>
    </xf>
    <xf numFmtId="176" fontId="17" fillId="0" borderId="11" xfId="0" applyNumberFormat="1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0" fontId="4" fillId="0" borderId="32" xfId="0" applyFont="1" applyBorder="1" applyAlignment="1">
      <alignment horizontal="left" vertical="center" wrapText="1"/>
    </xf>
    <xf numFmtId="176" fontId="17" fillId="0" borderId="10" xfId="0" applyNumberFormat="1" applyFont="1" applyBorder="1" applyAlignment="1">
      <alignment vertical="center" wrapText="1"/>
    </xf>
    <xf numFmtId="176" fontId="18" fillId="0" borderId="10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 wrapText="1"/>
    </xf>
    <xf numFmtId="176" fontId="17" fillId="0" borderId="12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J23" sqref="J23"/>
    </sheetView>
  </sheetViews>
  <sheetFormatPr defaultColWidth="10" defaultRowHeight="14.4"/>
  <cols>
    <col min="1" max="1" width="9" hidden="1" customWidth="1"/>
    <col min="2" max="2" width="32.8796296296296" customWidth="1"/>
    <col min="3" max="5" width="9.88888888888889" customWidth="1"/>
    <col min="6" max="6" width="9" hidden="1"/>
    <col min="7" max="7" width="24.4444444444444" customWidth="1"/>
    <col min="8" max="8" width="13.5740740740741" customWidth="1"/>
    <col min="9" max="9" width="12.3518518518519" customWidth="1"/>
    <col min="10" max="10" width="10.8888888888889" customWidth="1"/>
    <col min="11" max="11" width="20.4907407407407" customWidth="1"/>
    <col min="12" max="12" width="12.4444444444444" customWidth="1"/>
    <col min="13" max="13" width="20.4907407407407" customWidth="1"/>
    <col min="14" max="14" width="9.76851851851852" customWidth="1"/>
    <col min="15" max="17" width="9"/>
    <col min="18" max="18" width="9.76851851851852" customWidth="1"/>
  </cols>
  <sheetData>
    <row r="1" ht="86.4" hidden="1" spans="1:4">
      <c r="A1" s="3">
        <v>0</v>
      </c>
      <c r="B1" s="3" t="s">
        <v>0</v>
      </c>
      <c r="C1" s="3" t="s">
        <v>1</v>
      </c>
      <c r="D1" s="3" t="s">
        <v>2</v>
      </c>
    </row>
    <row r="2" ht="21.6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idden="1" spans="1:17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</row>
    <row r="4" ht="14.3" customHeight="1" spans="1:2">
      <c r="A4" s="3">
        <v>0</v>
      </c>
      <c r="B4" s="3" t="s">
        <v>24</v>
      </c>
    </row>
    <row r="5" ht="27.85" customHeight="1" spans="1:14">
      <c r="A5" s="3">
        <v>0</v>
      </c>
      <c r="B5" s="91" t="s">
        <v>25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ht="14.3" customHeight="1" spans="1:14">
      <c r="A6" s="3">
        <v>0</v>
      </c>
      <c r="B6" s="3" t="s">
        <v>26</v>
      </c>
      <c r="C6" s="3"/>
      <c r="D6" s="3"/>
      <c r="E6" s="3"/>
      <c r="G6" s="3"/>
      <c r="H6" s="3"/>
      <c r="I6" s="3"/>
      <c r="K6" s="3"/>
      <c r="L6" s="3"/>
      <c r="M6" s="3"/>
      <c r="N6" s="3" t="s">
        <v>27</v>
      </c>
    </row>
    <row r="7" ht="28" customHeight="1" spans="1:14">
      <c r="A7" s="3">
        <v>0</v>
      </c>
      <c r="B7" s="40"/>
      <c r="C7" s="66" t="s">
        <v>28</v>
      </c>
      <c r="D7" s="66"/>
      <c r="E7" s="66"/>
      <c r="F7" s="66"/>
      <c r="G7" s="66"/>
      <c r="H7" s="66"/>
      <c r="I7" s="66"/>
      <c r="J7" s="73" t="s">
        <v>29</v>
      </c>
      <c r="K7" s="73"/>
      <c r="L7" s="74" t="s">
        <v>30</v>
      </c>
      <c r="M7" s="74"/>
      <c r="N7" s="76" t="s">
        <v>31</v>
      </c>
    </row>
    <row r="8" ht="28" customHeight="1" spans="1:14">
      <c r="A8" s="3">
        <v>0</v>
      </c>
      <c r="B8" s="67" t="s">
        <v>32</v>
      </c>
      <c r="C8" s="67" t="s">
        <v>33</v>
      </c>
      <c r="D8" s="67" t="s">
        <v>34</v>
      </c>
      <c r="E8" s="92" t="s">
        <v>35</v>
      </c>
      <c r="G8" s="67" t="s">
        <v>36</v>
      </c>
      <c r="H8" s="67" t="s">
        <v>37</v>
      </c>
      <c r="I8" s="67" t="s">
        <v>38</v>
      </c>
      <c r="J8" s="79"/>
      <c r="K8" s="78" t="s">
        <v>39</v>
      </c>
      <c r="L8" s="79"/>
      <c r="M8" s="95" t="s">
        <v>39</v>
      </c>
      <c r="N8" s="76"/>
    </row>
    <row r="9" ht="28" customHeight="1" spans="1:17">
      <c r="A9" s="3"/>
      <c r="B9" s="63" t="s">
        <v>40</v>
      </c>
      <c r="C9" s="93">
        <v>2305176</v>
      </c>
      <c r="D9" s="29" t="s">
        <v>41</v>
      </c>
      <c r="E9" s="69">
        <v>0.42</v>
      </c>
      <c r="F9" s="3"/>
      <c r="G9" s="70">
        <v>44977</v>
      </c>
      <c r="H9" s="94">
        <v>3.04</v>
      </c>
      <c r="I9" s="80">
        <v>10</v>
      </c>
      <c r="J9" s="84">
        <v>4.5755</v>
      </c>
      <c r="K9" s="69">
        <v>0.42</v>
      </c>
      <c r="L9" s="96">
        <v>1.2315</v>
      </c>
      <c r="M9" s="69">
        <v>0.42</v>
      </c>
      <c r="N9" s="86"/>
      <c r="O9" s="3"/>
      <c r="P9" s="3"/>
      <c r="Q9" s="3"/>
    </row>
    <row r="10" ht="28" customHeight="1" spans="1:17">
      <c r="A10" s="3"/>
      <c r="B10" s="63" t="s">
        <v>42</v>
      </c>
      <c r="C10" s="93">
        <v>198316</v>
      </c>
      <c r="D10" s="29" t="s">
        <v>41</v>
      </c>
      <c r="E10" s="69">
        <v>0.47</v>
      </c>
      <c r="F10" s="3"/>
      <c r="G10" s="70">
        <v>45153</v>
      </c>
      <c r="H10" s="94">
        <v>2.79</v>
      </c>
      <c r="I10" s="80">
        <v>10</v>
      </c>
      <c r="J10" s="84">
        <v>4.5755</v>
      </c>
      <c r="K10" s="69">
        <v>0.47</v>
      </c>
      <c r="L10" s="96">
        <v>1.2315</v>
      </c>
      <c r="M10" s="69">
        <v>0.47</v>
      </c>
      <c r="N10" s="86"/>
      <c r="O10" s="3"/>
      <c r="P10" s="3"/>
      <c r="Q10" s="3"/>
    </row>
    <row r="11" ht="28" customHeight="1" spans="1:17">
      <c r="A11" s="3"/>
      <c r="B11" s="63" t="s">
        <v>43</v>
      </c>
      <c r="C11" s="93">
        <v>2271468</v>
      </c>
      <c r="D11" s="29" t="s">
        <v>41</v>
      </c>
      <c r="E11" s="69">
        <v>0.3491</v>
      </c>
      <c r="F11" s="3"/>
      <c r="G11" s="70">
        <v>44742</v>
      </c>
      <c r="H11" s="94">
        <v>2.8</v>
      </c>
      <c r="I11" s="80">
        <v>5</v>
      </c>
      <c r="J11" s="84">
        <v>6.233837</v>
      </c>
      <c r="K11" s="69">
        <v>0.3491</v>
      </c>
      <c r="L11" s="96">
        <v>6.233837</v>
      </c>
      <c r="M11" s="69">
        <v>0.3491</v>
      </c>
      <c r="N11" s="86"/>
      <c r="O11" s="3"/>
      <c r="P11" s="3"/>
      <c r="Q11" s="3"/>
    </row>
    <row r="12" ht="28" customHeight="1" spans="1:17">
      <c r="A12" s="3"/>
      <c r="B12" s="63" t="s">
        <v>44</v>
      </c>
      <c r="C12" s="93">
        <v>2205203</v>
      </c>
      <c r="D12" s="29" t="s">
        <v>41</v>
      </c>
      <c r="E12" s="69">
        <v>0.3413</v>
      </c>
      <c r="F12" s="3"/>
      <c r="G12" s="70">
        <v>44602</v>
      </c>
      <c r="H12" s="94">
        <v>2.79</v>
      </c>
      <c r="I12" s="80">
        <v>10</v>
      </c>
      <c r="J12" s="84">
        <v>6.233837</v>
      </c>
      <c r="K12" s="69">
        <v>0.3413</v>
      </c>
      <c r="L12" s="96">
        <v>6.233837</v>
      </c>
      <c r="M12" s="69">
        <v>0.3413</v>
      </c>
      <c r="N12" s="86"/>
      <c r="O12" s="3"/>
      <c r="P12" s="3"/>
      <c r="Q12" s="3"/>
    </row>
    <row r="13" ht="14.3" customHeight="1" spans="2:10">
      <c r="B13" s="32" t="s">
        <v>45</v>
      </c>
      <c r="C13" s="32"/>
      <c r="D13" s="32"/>
      <c r="E13" s="32"/>
      <c r="F13" s="32"/>
      <c r="G13" s="32"/>
      <c r="H13" s="32"/>
      <c r="I13" s="32"/>
      <c r="J13" s="32"/>
    </row>
  </sheetData>
  <mergeCells count="6">
    <mergeCell ref="B5:N5"/>
    <mergeCell ref="C7:I7"/>
    <mergeCell ref="J7:K7"/>
    <mergeCell ref="L7:M7"/>
    <mergeCell ref="B13:J13"/>
    <mergeCell ref="N7:N8"/>
  </mergeCells>
  <pageMargins left="0.471527777777778" right="0.391666666666667" top="0.391666666666667" bottom="0.391666666666667" header="0" footer="0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N14" sqref="N14"/>
    </sheetView>
  </sheetViews>
  <sheetFormatPr defaultColWidth="10" defaultRowHeight="14.4"/>
  <cols>
    <col min="1" max="1" width="9" hidden="1" customWidth="1"/>
    <col min="2" max="2" width="21.6666666666667" customWidth="1"/>
    <col min="3" max="4" width="18.4444444444444" customWidth="1"/>
    <col min="5" max="5" width="15.75" customWidth="1"/>
    <col min="6" max="6" width="9" hidden="1"/>
    <col min="7" max="7" width="20.7592592592593" customWidth="1"/>
    <col min="8" max="8" width="13.5740740740741" customWidth="1"/>
    <col min="9" max="9" width="11.4444444444444" customWidth="1"/>
    <col min="10" max="10" width="13.3796296296296" customWidth="1"/>
    <col min="11" max="15" width="14.25" customWidth="1"/>
    <col min="16" max="16" width="9.76851851851852" customWidth="1"/>
    <col min="17" max="19" width="9" hidden="1"/>
    <col min="20" max="20" width="20.3796296296296" hidden="1" customWidth="1"/>
  </cols>
  <sheetData>
    <row r="1" ht="43.2" hidden="1" spans="1:3">
      <c r="A1" s="3">
        <v>0</v>
      </c>
      <c r="B1" s="3" t="s">
        <v>0</v>
      </c>
      <c r="C1" s="3" t="s">
        <v>46</v>
      </c>
    </row>
    <row r="2" ht="21.6" hidden="1" spans="1:9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47</v>
      </c>
      <c r="G2" s="3" t="s">
        <v>48</v>
      </c>
      <c r="H2" s="3"/>
      <c r="I2" s="3"/>
    </row>
    <row r="3" hidden="1" spans="1:19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49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50</v>
      </c>
      <c r="P3" s="3" t="s">
        <v>20</v>
      </c>
      <c r="Q3" s="3" t="s">
        <v>21</v>
      </c>
      <c r="R3" s="3" t="s">
        <v>22</v>
      </c>
      <c r="S3" s="3" t="s">
        <v>23</v>
      </c>
    </row>
    <row r="4" ht="14.3" customHeight="1" spans="1:2">
      <c r="A4" s="3">
        <v>0</v>
      </c>
      <c r="B4" s="3" t="s">
        <v>51</v>
      </c>
    </row>
    <row r="5" ht="27.85" customHeight="1" spans="1:16">
      <c r="A5" s="3">
        <v>0</v>
      </c>
      <c r="B5" s="65" t="s">
        <v>52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ht="14.3" customHeight="1" spans="1:16">
      <c r="A6" s="3">
        <v>0</v>
      </c>
      <c r="B6" s="3" t="s">
        <v>26</v>
      </c>
      <c r="C6" s="3"/>
      <c r="D6" s="3"/>
      <c r="E6" s="3"/>
      <c r="G6" s="3"/>
      <c r="H6" s="3"/>
      <c r="I6" s="3"/>
      <c r="L6" s="3"/>
      <c r="M6" s="3"/>
      <c r="N6" s="3"/>
      <c r="P6" s="3" t="s">
        <v>27</v>
      </c>
    </row>
    <row r="7" ht="18.05" customHeight="1" spans="1:20">
      <c r="A7" s="3">
        <v>0</v>
      </c>
      <c r="B7" s="40"/>
      <c r="C7" s="66" t="s">
        <v>28</v>
      </c>
      <c r="D7" s="66"/>
      <c r="E7" s="66"/>
      <c r="F7" s="66"/>
      <c r="G7" s="66"/>
      <c r="H7" s="66"/>
      <c r="I7" s="66"/>
      <c r="J7" s="72" t="s">
        <v>53</v>
      </c>
      <c r="K7" s="73" t="s">
        <v>29</v>
      </c>
      <c r="L7" s="73"/>
      <c r="M7" s="74" t="s">
        <v>30</v>
      </c>
      <c r="N7" s="74"/>
      <c r="O7" s="75" t="s">
        <v>54</v>
      </c>
      <c r="P7" s="76" t="s">
        <v>31</v>
      </c>
      <c r="T7" s="89" t="s">
        <v>55</v>
      </c>
    </row>
    <row r="8" ht="33" customHeight="1" spans="1:20">
      <c r="A8" s="3">
        <v>0</v>
      </c>
      <c r="B8" s="67" t="s">
        <v>32</v>
      </c>
      <c r="C8" s="67" t="s">
        <v>33</v>
      </c>
      <c r="D8" s="67" t="s">
        <v>34</v>
      </c>
      <c r="E8" s="67" t="s">
        <v>35</v>
      </c>
      <c r="G8" s="67" t="s">
        <v>36</v>
      </c>
      <c r="H8" s="67" t="s">
        <v>37</v>
      </c>
      <c r="I8" s="67" t="s">
        <v>38</v>
      </c>
      <c r="J8" s="72"/>
      <c r="K8" s="77"/>
      <c r="L8" s="78" t="s">
        <v>39</v>
      </c>
      <c r="M8" s="79"/>
      <c r="N8" s="78" t="s">
        <v>39</v>
      </c>
      <c r="O8" s="75"/>
      <c r="P8" s="76"/>
      <c r="T8" s="89"/>
    </row>
    <row r="9" ht="40" customHeight="1" spans="1:20">
      <c r="A9" s="3"/>
      <c r="B9" s="47" t="s">
        <v>56</v>
      </c>
      <c r="C9" s="68">
        <v>2205433</v>
      </c>
      <c r="D9" s="29" t="s">
        <v>57</v>
      </c>
      <c r="E9" s="69">
        <v>0.6697</v>
      </c>
      <c r="F9" s="3"/>
      <c r="G9" s="70">
        <v>44637</v>
      </c>
      <c r="H9" s="71">
        <v>3.37</v>
      </c>
      <c r="I9" s="80">
        <v>15</v>
      </c>
      <c r="J9" s="81" t="s">
        <v>58</v>
      </c>
      <c r="K9" s="82">
        <v>1.4663</v>
      </c>
      <c r="L9" s="83">
        <v>0.6697</v>
      </c>
      <c r="M9" s="84">
        <v>1.4663</v>
      </c>
      <c r="N9" s="84">
        <v>0.6697</v>
      </c>
      <c r="O9" s="85">
        <v>0</v>
      </c>
      <c r="P9" s="86"/>
      <c r="Q9" s="3"/>
      <c r="R9" s="3"/>
      <c r="S9" s="3"/>
      <c r="T9" s="90" t="s">
        <v>59</v>
      </c>
    </row>
    <row r="10" ht="40" customHeight="1" spans="1:20">
      <c r="A10" s="3"/>
      <c r="B10" s="51" t="s">
        <v>60</v>
      </c>
      <c r="C10" s="68">
        <v>2205197</v>
      </c>
      <c r="D10" s="29" t="s">
        <v>61</v>
      </c>
      <c r="E10" s="69">
        <v>0.6</v>
      </c>
      <c r="F10" s="3"/>
      <c r="G10" s="70">
        <v>44602</v>
      </c>
      <c r="H10" s="71">
        <v>3.28</v>
      </c>
      <c r="I10" s="80">
        <v>15</v>
      </c>
      <c r="J10" s="81" t="s">
        <v>62</v>
      </c>
      <c r="K10" s="87">
        <v>1.650725</v>
      </c>
      <c r="L10" s="83">
        <v>0.6</v>
      </c>
      <c r="M10" s="84">
        <v>1.650725</v>
      </c>
      <c r="N10" s="83">
        <v>0.6</v>
      </c>
      <c r="O10" s="85">
        <v>0</v>
      </c>
      <c r="P10" s="86"/>
      <c r="Q10" s="3"/>
      <c r="R10" s="3"/>
      <c r="S10" s="3"/>
      <c r="T10" s="90" t="s">
        <v>63</v>
      </c>
    </row>
    <row r="11" ht="40" customHeight="1" spans="1:20">
      <c r="A11" s="3"/>
      <c r="B11" s="51" t="s">
        <v>64</v>
      </c>
      <c r="C11" s="68">
        <v>2205193</v>
      </c>
      <c r="D11" s="29" t="s">
        <v>57</v>
      </c>
      <c r="E11" s="69">
        <v>0.6</v>
      </c>
      <c r="F11" s="3"/>
      <c r="G11" s="70">
        <v>44602</v>
      </c>
      <c r="H11" s="71">
        <v>3.28</v>
      </c>
      <c r="I11" s="80">
        <v>15</v>
      </c>
      <c r="J11" s="81" t="s">
        <v>65</v>
      </c>
      <c r="K11" s="87">
        <v>3.2937</v>
      </c>
      <c r="L11" s="83">
        <v>0.6</v>
      </c>
      <c r="M11" s="84">
        <v>3.35</v>
      </c>
      <c r="N11" s="83">
        <v>0.6</v>
      </c>
      <c r="O11" s="85">
        <v>0</v>
      </c>
      <c r="P11" s="86"/>
      <c r="Q11" s="3"/>
      <c r="R11" s="3"/>
      <c r="S11" s="3"/>
      <c r="T11" s="90" t="s">
        <v>66</v>
      </c>
    </row>
    <row r="12" ht="40" customHeight="1" spans="1:20">
      <c r="A12" s="3"/>
      <c r="B12" s="51" t="s">
        <v>67</v>
      </c>
      <c r="C12" s="68">
        <v>2271474</v>
      </c>
      <c r="D12" s="29" t="s">
        <v>57</v>
      </c>
      <c r="E12" s="69">
        <v>0.7319</v>
      </c>
      <c r="F12" s="3"/>
      <c r="G12" s="70">
        <v>44742</v>
      </c>
      <c r="H12" s="71">
        <v>3.27</v>
      </c>
      <c r="I12" s="80">
        <v>15</v>
      </c>
      <c r="J12" s="81" t="s">
        <v>65</v>
      </c>
      <c r="K12" s="88">
        <v>2.5034</v>
      </c>
      <c r="L12" s="69">
        <v>0.7319</v>
      </c>
      <c r="M12" s="84">
        <v>2.34</v>
      </c>
      <c r="N12" s="69">
        <v>0.7319</v>
      </c>
      <c r="O12" s="85">
        <v>0</v>
      </c>
      <c r="P12" s="86"/>
      <c r="Q12" s="3"/>
      <c r="R12" s="3"/>
      <c r="S12" s="3"/>
      <c r="T12" s="90" t="s">
        <v>68</v>
      </c>
    </row>
    <row r="13" ht="40" customHeight="1" spans="1:20">
      <c r="A13" s="3"/>
      <c r="B13" s="54" t="s">
        <v>69</v>
      </c>
      <c r="C13" s="68">
        <v>2271471</v>
      </c>
      <c r="D13" s="29" t="s">
        <v>57</v>
      </c>
      <c r="E13" s="69">
        <v>0.9</v>
      </c>
      <c r="F13" s="3"/>
      <c r="G13" s="70">
        <v>44742</v>
      </c>
      <c r="H13" s="71">
        <v>3.27</v>
      </c>
      <c r="I13" s="80">
        <v>15</v>
      </c>
      <c r="J13" s="81" t="s">
        <v>70</v>
      </c>
      <c r="K13" s="82">
        <v>3.826</v>
      </c>
      <c r="L13" s="69">
        <v>0.9</v>
      </c>
      <c r="M13" s="84">
        <v>3.26</v>
      </c>
      <c r="N13" s="69">
        <v>0.9</v>
      </c>
      <c r="O13" s="85">
        <v>0</v>
      </c>
      <c r="P13" s="86"/>
      <c r="Q13" s="3"/>
      <c r="R13" s="3"/>
      <c r="S13" s="3"/>
      <c r="T13" s="90" t="s">
        <v>71</v>
      </c>
    </row>
    <row r="14" ht="40" customHeight="1" spans="1:20">
      <c r="A14" s="3"/>
      <c r="B14" s="56" t="s">
        <v>72</v>
      </c>
      <c r="C14" s="68">
        <v>2271885</v>
      </c>
      <c r="D14" s="29" t="s">
        <v>57</v>
      </c>
      <c r="E14" s="69">
        <v>0.272</v>
      </c>
      <c r="F14" s="3"/>
      <c r="G14" s="70">
        <v>44859</v>
      </c>
      <c r="H14" s="71">
        <v>3.29</v>
      </c>
      <c r="I14" s="80">
        <v>30</v>
      </c>
      <c r="J14" s="81" t="s">
        <v>73</v>
      </c>
      <c r="K14" s="82">
        <v>1.3631</v>
      </c>
      <c r="L14" s="83">
        <v>0.272</v>
      </c>
      <c r="M14" s="84">
        <v>1.17</v>
      </c>
      <c r="N14" s="83">
        <v>0.272</v>
      </c>
      <c r="O14" s="85">
        <v>0</v>
      </c>
      <c r="P14" s="86"/>
      <c r="Q14" s="3"/>
      <c r="R14" s="3"/>
      <c r="S14" s="3"/>
      <c r="T14" s="90" t="s">
        <v>74</v>
      </c>
    </row>
    <row r="15" ht="40" customHeight="1" spans="1:20">
      <c r="A15" s="3"/>
      <c r="B15" s="56" t="s">
        <v>72</v>
      </c>
      <c r="C15" s="68">
        <v>2271885</v>
      </c>
      <c r="D15" s="29" t="s">
        <v>57</v>
      </c>
      <c r="E15" s="69">
        <v>0.3</v>
      </c>
      <c r="F15" s="3"/>
      <c r="G15" s="70">
        <v>44859</v>
      </c>
      <c r="H15" s="71">
        <v>3.29</v>
      </c>
      <c r="I15" s="80">
        <v>30</v>
      </c>
      <c r="J15" s="81" t="s">
        <v>73</v>
      </c>
      <c r="K15" s="82">
        <v>3.4298</v>
      </c>
      <c r="L15" s="83">
        <v>0.3</v>
      </c>
      <c r="M15" s="84">
        <v>3.26</v>
      </c>
      <c r="N15" s="84">
        <v>0.3</v>
      </c>
      <c r="O15" s="85">
        <v>0</v>
      </c>
      <c r="P15" s="86"/>
      <c r="Q15" s="3"/>
      <c r="R15" s="3"/>
      <c r="S15" s="3"/>
      <c r="T15" s="90" t="s">
        <v>75</v>
      </c>
    </row>
    <row r="16" ht="40" customHeight="1" spans="1:20">
      <c r="A16" s="3"/>
      <c r="B16" s="56" t="s">
        <v>72</v>
      </c>
      <c r="C16" s="68">
        <v>2271885</v>
      </c>
      <c r="D16" s="29" t="s">
        <v>57</v>
      </c>
      <c r="E16" s="69">
        <v>0.4</v>
      </c>
      <c r="F16" s="3"/>
      <c r="G16" s="70">
        <v>44859</v>
      </c>
      <c r="H16" s="71">
        <v>3.29</v>
      </c>
      <c r="I16" s="80">
        <v>30</v>
      </c>
      <c r="J16" s="81" t="s">
        <v>73</v>
      </c>
      <c r="K16" s="82">
        <v>2.5141</v>
      </c>
      <c r="L16" s="83">
        <v>0.4</v>
      </c>
      <c r="M16" s="84">
        <v>1.82</v>
      </c>
      <c r="N16" s="84">
        <v>0.4</v>
      </c>
      <c r="O16" s="85">
        <v>0.00015</v>
      </c>
      <c r="P16" s="86"/>
      <c r="Q16" s="3"/>
      <c r="R16" s="3"/>
      <c r="S16" s="3"/>
      <c r="T16" s="90" t="s">
        <v>76</v>
      </c>
    </row>
    <row r="17" ht="40" customHeight="1" spans="1:20">
      <c r="A17" s="3"/>
      <c r="B17" s="56" t="s">
        <v>77</v>
      </c>
      <c r="C17" s="68">
        <v>2305178</v>
      </c>
      <c r="D17" s="29" t="s">
        <v>57</v>
      </c>
      <c r="E17" s="69">
        <v>1.2</v>
      </c>
      <c r="F17" s="3"/>
      <c r="G17" s="70">
        <v>44977</v>
      </c>
      <c r="H17" s="71">
        <v>3.19</v>
      </c>
      <c r="I17" s="80">
        <v>15</v>
      </c>
      <c r="J17" s="81" t="s">
        <v>65</v>
      </c>
      <c r="K17" s="88">
        <v>2.5034</v>
      </c>
      <c r="L17" s="83">
        <v>1.2</v>
      </c>
      <c r="M17" s="84">
        <v>2.34</v>
      </c>
      <c r="N17" s="84">
        <v>1.2</v>
      </c>
      <c r="O17" s="85">
        <v>0</v>
      </c>
      <c r="P17" s="86"/>
      <c r="Q17" s="3"/>
      <c r="R17" s="3"/>
      <c r="S17" s="3"/>
      <c r="T17" s="90" t="s">
        <v>68</v>
      </c>
    </row>
    <row r="18" ht="40" customHeight="1" spans="1:20">
      <c r="A18" s="3"/>
      <c r="B18" s="56" t="s">
        <v>77</v>
      </c>
      <c r="C18" s="68">
        <v>2305178</v>
      </c>
      <c r="D18" s="29" t="s">
        <v>57</v>
      </c>
      <c r="E18" s="69">
        <v>0.8411</v>
      </c>
      <c r="F18" s="3"/>
      <c r="G18" s="70">
        <v>44977</v>
      </c>
      <c r="H18" s="71">
        <v>3.19</v>
      </c>
      <c r="I18" s="80">
        <v>15</v>
      </c>
      <c r="J18" s="81" t="s">
        <v>58</v>
      </c>
      <c r="K18" s="82">
        <v>5.6185</v>
      </c>
      <c r="L18" s="83">
        <v>0.8411</v>
      </c>
      <c r="M18" s="84">
        <v>0.9895</v>
      </c>
      <c r="N18" s="84">
        <v>0.8411</v>
      </c>
      <c r="O18" s="85">
        <v>0</v>
      </c>
      <c r="P18" s="86"/>
      <c r="Q18" s="3"/>
      <c r="R18" s="3"/>
      <c r="S18" s="3"/>
      <c r="T18" s="90" t="s">
        <v>78</v>
      </c>
    </row>
    <row r="19" ht="27" customHeight="1" spans="2:12">
      <c r="B19" s="32" t="s">
        <v>79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</sheetData>
  <mergeCells count="9">
    <mergeCell ref="B5:P5"/>
    <mergeCell ref="C7:I7"/>
    <mergeCell ref="K7:L7"/>
    <mergeCell ref="M7:N7"/>
    <mergeCell ref="B19:L19"/>
    <mergeCell ref="J7:J8"/>
    <mergeCell ref="O7:O8"/>
    <mergeCell ref="P7:P8"/>
    <mergeCell ref="T7:T8"/>
  </mergeCells>
  <pageMargins left="0.511805555555556" right="0.432638888888889" top="0.26875" bottom="0.26875" header="0" footer="0"/>
  <pageSetup paperSize="9" scale="6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opLeftCell="B1" workbookViewId="0">
      <pane ySplit="8" topLeftCell="A10" activePane="bottomLeft" state="frozen"/>
      <selection/>
      <selection pane="bottomLeft" activeCell="C45" sqref="C45"/>
    </sheetView>
  </sheetViews>
  <sheetFormatPr defaultColWidth="10" defaultRowHeight="14.4"/>
  <cols>
    <col min="1" max="1" width="9" hidden="1"/>
    <col min="2" max="2" width="13.5740740740741" customWidth="1"/>
    <col min="3" max="3" width="38.6759259259259" customWidth="1"/>
    <col min="4" max="4" width="20.75" customWidth="1"/>
    <col min="5" max="5" width="9" hidden="1"/>
    <col min="6" max="6" width="26.1296296296296" customWidth="1"/>
    <col min="7" max="7" width="30.75" customWidth="1"/>
    <col min="8" max="9" width="9"/>
    <col min="10" max="10" width="9.76851851851852" customWidth="1"/>
  </cols>
  <sheetData>
    <row r="1" ht="21.6" hidden="1" spans="1:3">
      <c r="A1" s="3">
        <v>0</v>
      </c>
      <c r="B1" s="3" t="s">
        <v>80</v>
      </c>
      <c r="C1" s="3" t="s">
        <v>81</v>
      </c>
    </row>
    <row r="2" ht="21.6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82</v>
      </c>
      <c r="G2" s="3" t="s">
        <v>83</v>
      </c>
      <c r="H2" s="3" t="s">
        <v>8</v>
      </c>
    </row>
    <row r="3" ht="21.6" hidden="1" spans="1:9">
      <c r="A3" s="3">
        <v>0</v>
      </c>
      <c r="C3" s="3" t="s">
        <v>9</v>
      </c>
      <c r="D3" s="3" t="s">
        <v>84</v>
      </c>
      <c r="E3" s="3" t="s">
        <v>22</v>
      </c>
      <c r="F3" s="3" t="s">
        <v>85</v>
      </c>
      <c r="G3" s="3" t="s">
        <v>86</v>
      </c>
      <c r="H3" s="3" t="s">
        <v>87</v>
      </c>
      <c r="I3" s="3" t="s">
        <v>87</v>
      </c>
    </row>
    <row r="4" ht="14.3" customHeight="1" spans="1:2">
      <c r="A4" s="3">
        <v>0</v>
      </c>
      <c r="B4" s="3" t="s">
        <v>88</v>
      </c>
    </row>
    <row r="5" ht="27.85" customHeight="1" spans="1:7">
      <c r="A5" s="3">
        <v>0</v>
      </c>
      <c r="B5" s="36" t="s">
        <v>89</v>
      </c>
      <c r="C5" s="36"/>
      <c r="D5" s="36"/>
      <c r="E5" s="36"/>
      <c r="F5" s="36"/>
      <c r="G5" s="36"/>
    </row>
    <row r="6" ht="14.3" customHeight="1" spans="1:7">
      <c r="A6" s="3">
        <v>0</v>
      </c>
      <c r="B6" t="s">
        <v>26</v>
      </c>
      <c r="G6" s="37" t="s">
        <v>27</v>
      </c>
    </row>
    <row r="7" ht="19.9" customHeight="1" spans="1:7">
      <c r="A7" s="3">
        <v>0</v>
      </c>
      <c r="B7" s="38" t="s">
        <v>90</v>
      </c>
      <c r="C7" s="39" t="s">
        <v>91</v>
      </c>
      <c r="D7" s="39"/>
      <c r="F7" s="40" t="s">
        <v>92</v>
      </c>
      <c r="G7" s="40"/>
    </row>
    <row r="8" ht="19.9" customHeight="1" spans="1:7">
      <c r="A8" s="3">
        <v>0</v>
      </c>
      <c r="B8" s="38"/>
      <c r="C8" s="41" t="s">
        <v>32</v>
      </c>
      <c r="D8" s="41" t="s">
        <v>93</v>
      </c>
      <c r="F8" s="41" t="s">
        <v>94</v>
      </c>
      <c r="G8" s="42" t="s">
        <v>93</v>
      </c>
    </row>
    <row r="9" ht="17.3" customHeight="1" spans="1:7">
      <c r="A9" s="3">
        <v>0</v>
      </c>
      <c r="B9" s="60" t="s">
        <v>95</v>
      </c>
      <c r="C9" s="61"/>
      <c r="D9" s="17">
        <f>SUM(D10:D13)</f>
        <v>1.5804</v>
      </c>
      <c r="F9" s="61"/>
      <c r="G9" s="17">
        <f>SUM(G10:G13)</f>
        <v>1.5804</v>
      </c>
    </row>
    <row r="10" ht="17.3" customHeight="1" spans="1:9">
      <c r="A10" s="3"/>
      <c r="B10" s="62">
        <v>1</v>
      </c>
      <c r="C10" s="63" t="s">
        <v>40</v>
      </c>
      <c r="D10" s="48">
        <v>0.42</v>
      </c>
      <c r="E10" s="3"/>
      <c r="F10" s="64" t="s">
        <v>96</v>
      </c>
      <c r="G10" s="48">
        <v>0.42</v>
      </c>
      <c r="H10" s="3"/>
      <c r="I10" s="3"/>
    </row>
    <row r="11" ht="17.3" customHeight="1" spans="1:9">
      <c r="A11" s="3"/>
      <c r="B11" s="62">
        <v>2</v>
      </c>
      <c r="C11" s="63" t="s">
        <v>42</v>
      </c>
      <c r="D11" s="48">
        <v>0.47</v>
      </c>
      <c r="E11" s="3"/>
      <c r="F11" s="64" t="s">
        <v>96</v>
      </c>
      <c r="G11" s="48">
        <v>0.47</v>
      </c>
      <c r="H11" s="3"/>
      <c r="I11" s="3"/>
    </row>
    <row r="12" ht="17.3" customHeight="1" spans="1:9">
      <c r="A12" s="3"/>
      <c r="B12" s="62">
        <v>3</v>
      </c>
      <c r="C12" s="63" t="s">
        <v>43</v>
      </c>
      <c r="D12" s="48">
        <v>0.3491</v>
      </c>
      <c r="E12" s="3"/>
      <c r="F12" s="64" t="s">
        <v>97</v>
      </c>
      <c r="G12" s="48">
        <v>0.3491</v>
      </c>
      <c r="H12" s="3"/>
      <c r="I12" s="3"/>
    </row>
    <row r="13" ht="17.3" customHeight="1" spans="1:9">
      <c r="A13" s="3"/>
      <c r="B13" s="62">
        <v>4</v>
      </c>
      <c r="C13" s="63" t="s">
        <v>44</v>
      </c>
      <c r="D13" s="48">
        <v>0.3413</v>
      </c>
      <c r="E13" s="3"/>
      <c r="F13" s="64" t="s">
        <v>97</v>
      </c>
      <c r="G13" s="48">
        <v>0.3413</v>
      </c>
      <c r="H13" s="3"/>
      <c r="I13" s="3"/>
    </row>
  </sheetData>
  <mergeCells count="4">
    <mergeCell ref="B5:G5"/>
    <mergeCell ref="C7:D7"/>
    <mergeCell ref="F7:G7"/>
    <mergeCell ref="B7:B8"/>
  </mergeCells>
  <pageMargins left="0.786805555555556" right="0.75" top="0.26875" bottom="0.26875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B4" workbookViewId="0">
      <selection activeCell="G15" sqref="G15"/>
    </sheetView>
  </sheetViews>
  <sheetFormatPr defaultColWidth="10" defaultRowHeight="14.4"/>
  <cols>
    <col min="1" max="1" width="9" hidden="1"/>
    <col min="2" max="2" width="17.5" customWidth="1"/>
    <col min="3" max="3" width="38.6759259259259" customWidth="1"/>
    <col min="4" max="4" width="23.2037037037037" customWidth="1"/>
    <col min="5" max="5" width="9" hidden="1"/>
    <col min="6" max="6" width="27.8240740740741" customWidth="1"/>
    <col min="7" max="7" width="21.5740740740741" customWidth="1"/>
    <col min="8" max="8" width="9"/>
    <col min="9" max="9" width="9.76851851851852" customWidth="1"/>
    <col min="10" max="10" width="18.75" customWidth="1"/>
  </cols>
  <sheetData>
    <row r="1" ht="21.6" hidden="1" spans="1:3">
      <c r="A1" s="3">
        <v>0</v>
      </c>
      <c r="B1" s="3" t="s">
        <v>80</v>
      </c>
      <c r="C1" s="3" t="s">
        <v>98</v>
      </c>
    </row>
    <row r="2" ht="21.6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82</v>
      </c>
      <c r="G2" s="3" t="s">
        <v>83</v>
      </c>
      <c r="H2" s="3" t="s">
        <v>48</v>
      </c>
    </row>
    <row r="3" ht="21.6" hidden="1" spans="1:8">
      <c r="A3" s="3">
        <v>0</v>
      </c>
      <c r="C3" s="3" t="s">
        <v>9</v>
      </c>
      <c r="D3" s="3" t="s">
        <v>84</v>
      </c>
      <c r="E3" s="3" t="s">
        <v>22</v>
      </c>
      <c r="F3" s="3" t="s">
        <v>85</v>
      </c>
      <c r="G3" s="3" t="s">
        <v>86</v>
      </c>
      <c r="H3" s="3" t="s">
        <v>87</v>
      </c>
    </row>
    <row r="4" ht="14.3" customHeight="1" spans="1:2">
      <c r="A4" s="3">
        <v>0</v>
      </c>
      <c r="B4" s="3" t="s">
        <v>99</v>
      </c>
    </row>
    <row r="5" ht="27.85" customHeight="1" spans="1:7">
      <c r="A5" s="3">
        <v>0</v>
      </c>
      <c r="B5" s="36" t="s">
        <v>100</v>
      </c>
      <c r="C5" s="36"/>
      <c r="D5" s="36"/>
      <c r="E5" s="36"/>
      <c r="F5" s="36"/>
      <c r="G5" s="36"/>
    </row>
    <row r="6" ht="14.3" customHeight="1" spans="1:7">
      <c r="A6" s="3">
        <v>0</v>
      </c>
      <c r="B6" t="s">
        <v>26</v>
      </c>
      <c r="G6" s="37" t="s">
        <v>27</v>
      </c>
    </row>
    <row r="7" ht="19.9" customHeight="1" spans="1:7">
      <c r="A7" s="3">
        <v>0</v>
      </c>
      <c r="B7" s="38" t="s">
        <v>90</v>
      </c>
      <c r="C7" s="39" t="s">
        <v>101</v>
      </c>
      <c r="D7" s="39"/>
      <c r="F7" s="40" t="s">
        <v>102</v>
      </c>
      <c r="G7" s="40"/>
    </row>
    <row r="8" ht="19.9" customHeight="1" spans="1:7">
      <c r="A8" s="3">
        <v>0</v>
      </c>
      <c r="B8" s="38"/>
      <c r="C8" s="41" t="s">
        <v>32</v>
      </c>
      <c r="D8" s="41" t="s">
        <v>93</v>
      </c>
      <c r="F8" s="41" t="s">
        <v>94</v>
      </c>
      <c r="G8" s="42" t="s">
        <v>93</v>
      </c>
    </row>
    <row r="9" ht="30" customHeight="1" spans="1:8">
      <c r="A9" s="3">
        <v>0</v>
      </c>
      <c r="B9" s="43" t="s">
        <v>95</v>
      </c>
      <c r="C9" s="44"/>
      <c r="D9" s="45">
        <f>SUBTOTAL(9,D10:D19)</f>
        <v>6.5147</v>
      </c>
      <c r="E9" s="3"/>
      <c r="F9" s="17"/>
      <c r="G9" s="45">
        <f>SUBTOTAL(9,G10:G19)</f>
        <v>6.5147</v>
      </c>
      <c r="H9" s="3"/>
    </row>
    <row r="10" ht="35" customHeight="1" spans="1:8">
      <c r="A10" s="3" t="s">
        <v>103</v>
      </c>
      <c r="B10" s="46">
        <v>1</v>
      </c>
      <c r="C10" s="47" t="s">
        <v>56</v>
      </c>
      <c r="D10" s="48">
        <v>0.6697</v>
      </c>
      <c r="E10" s="49"/>
      <c r="F10" s="50" t="s">
        <v>104</v>
      </c>
      <c r="G10" s="48">
        <v>0.6697</v>
      </c>
      <c r="H10" s="3"/>
    </row>
    <row r="11" ht="35" customHeight="1" spans="1:8">
      <c r="A11" s="3" t="s">
        <v>103</v>
      </c>
      <c r="B11" s="46">
        <v>2</v>
      </c>
      <c r="C11" s="51" t="s">
        <v>60</v>
      </c>
      <c r="D11" s="48">
        <v>0.6</v>
      </c>
      <c r="E11" s="49"/>
      <c r="F11" s="52" t="s">
        <v>105</v>
      </c>
      <c r="G11" s="48">
        <v>0.6</v>
      </c>
      <c r="H11" s="3"/>
    </row>
    <row r="12" ht="35" customHeight="1" spans="1:8">
      <c r="A12" s="3" t="s">
        <v>103</v>
      </c>
      <c r="B12" s="46">
        <v>3</v>
      </c>
      <c r="C12" s="51" t="s">
        <v>64</v>
      </c>
      <c r="D12" s="48">
        <v>0.6</v>
      </c>
      <c r="E12" s="49"/>
      <c r="F12" s="53" t="s">
        <v>106</v>
      </c>
      <c r="G12" s="48">
        <v>0.6</v>
      </c>
      <c r="H12" s="3"/>
    </row>
    <row r="13" ht="35" customHeight="1" spans="1:8">
      <c r="A13" s="3" t="s">
        <v>103</v>
      </c>
      <c r="B13" s="46">
        <v>4</v>
      </c>
      <c r="C13" s="51" t="s">
        <v>67</v>
      </c>
      <c r="D13" s="48">
        <v>0.7319</v>
      </c>
      <c r="E13" s="49"/>
      <c r="F13" s="53" t="s">
        <v>106</v>
      </c>
      <c r="G13" s="48">
        <v>0.7319</v>
      </c>
      <c r="H13" s="3"/>
    </row>
    <row r="14" ht="35" customHeight="1" spans="2:7">
      <c r="B14" s="46">
        <v>5</v>
      </c>
      <c r="C14" s="54" t="s">
        <v>69</v>
      </c>
      <c r="D14" s="48">
        <v>0.9</v>
      </c>
      <c r="E14" s="55"/>
      <c r="F14" s="50" t="s">
        <v>97</v>
      </c>
      <c r="G14" s="48">
        <v>0.9</v>
      </c>
    </row>
    <row r="15" ht="35" customHeight="1" spans="2:10">
      <c r="B15" s="46">
        <v>6</v>
      </c>
      <c r="C15" s="56" t="s">
        <v>72</v>
      </c>
      <c r="D15" s="57">
        <v>0.272</v>
      </c>
      <c r="E15" s="58"/>
      <c r="F15" s="50" t="s">
        <v>104</v>
      </c>
      <c r="G15" s="57">
        <v>0.272</v>
      </c>
      <c r="J15" s="59"/>
    </row>
    <row r="16" ht="35" customHeight="1" spans="2:7">
      <c r="B16" s="46">
        <v>7</v>
      </c>
      <c r="C16" s="56" t="s">
        <v>72</v>
      </c>
      <c r="D16" s="57">
        <v>0.3</v>
      </c>
      <c r="E16" s="58"/>
      <c r="F16" s="50" t="s">
        <v>104</v>
      </c>
      <c r="G16" s="57">
        <v>0.3</v>
      </c>
    </row>
    <row r="17" ht="35" customHeight="1" spans="2:7">
      <c r="B17" s="46">
        <v>8</v>
      </c>
      <c r="C17" s="56" t="s">
        <v>72</v>
      </c>
      <c r="D17" s="57">
        <v>0.4</v>
      </c>
      <c r="E17" s="58"/>
      <c r="F17" s="50" t="s">
        <v>104</v>
      </c>
      <c r="G17" s="57">
        <v>0.4</v>
      </c>
    </row>
    <row r="18" ht="35" customHeight="1" spans="2:7">
      <c r="B18" s="46">
        <v>9</v>
      </c>
      <c r="C18" s="56" t="s">
        <v>77</v>
      </c>
      <c r="D18" s="48">
        <v>1.2</v>
      </c>
      <c r="E18" s="55"/>
      <c r="F18" s="53" t="s">
        <v>106</v>
      </c>
      <c r="G18" s="48">
        <v>1.2</v>
      </c>
    </row>
    <row r="19" ht="35" customHeight="1" spans="2:7">
      <c r="B19" s="46">
        <v>10</v>
      </c>
      <c r="C19" s="56" t="s">
        <v>77</v>
      </c>
      <c r="D19" s="48">
        <v>0.8411</v>
      </c>
      <c r="E19" s="55"/>
      <c r="F19" s="50" t="s">
        <v>104</v>
      </c>
      <c r="G19" s="48">
        <v>0.8411</v>
      </c>
    </row>
  </sheetData>
  <mergeCells count="4">
    <mergeCell ref="B5:G5"/>
    <mergeCell ref="C7:D7"/>
    <mergeCell ref="F7:G7"/>
    <mergeCell ref="B7:B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zoomScale="85" zoomScaleNormal="85" topLeftCell="B11" workbookViewId="0">
      <selection activeCell="F16" sqref="F16"/>
    </sheetView>
  </sheetViews>
  <sheetFormatPr defaultColWidth="8.88888888888889" defaultRowHeight="14.4"/>
  <cols>
    <col min="1" max="1" width="8.88888888888889" hidden="1" customWidth="1"/>
    <col min="2" max="2" width="11.3333333333333" customWidth="1"/>
    <col min="3" max="3" width="38.3796296296296" customWidth="1"/>
    <col min="4" max="6" width="14.4444444444444" customWidth="1"/>
    <col min="7" max="7" width="63.8796296296296" customWidth="1"/>
    <col min="8" max="8" width="13.4444444444444" customWidth="1"/>
    <col min="10" max="10" width="8.88888888888889" customWidth="1"/>
  </cols>
  <sheetData>
    <row r="1" s="1" customFormat="1" ht="10.8" spans="2:2">
      <c r="B1" s="3" t="s">
        <v>107</v>
      </c>
    </row>
    <row r="2" ht="22" customHeight="1" spans="2:11">
      <c r="B2" s="4" t="s">
        <v>108</v>
      </c>
      <c r="C2" s="4"/>
      <c r="D2" s="4"/>
      <c r="E2" s="4"/>
      <c r="F2" s="4"/>
      <c r="G2" s="4"/>
      <c r="H2" s="4"/>
      <c r="I2" s="33"/>
      <c r="J2" s="33"/>
      <c r="K2" s="33"/>
    </row>
    <row r="3" customFormat="1" ht="10" customHeight="1" spans="2:11">
      <c r="B3" s="4"/>
      <c r="C3" s="4"/>
      <c r="D3" s="4"/>
      <c r="E3" s="4"/>
      <c r="F3" s="4"/>
      <c r="G3" s="4"/>
      <c r="H3" s="4"/>
      <c r="I3" s="33"/>
      <c r="J3" s="33"/>
      <c r="K3" s="33"/>
    </row>
    <row r="4" customFormat="1" ht="14.3" customHeight="1" spans="2:8">
      <c r="B4" s="5" t="s">
        <v>26</v>
      </c>
      <c r="C4" s="5"/>
      <c r="D4" s="5"/>
      <c r="E4" s="5"/>
      <c r="F4" s="5"/>
      <c r="G4" s="5"/>
      <c r="H4" s="6" t="s">
        <v>27</v>
      </c>
    </row>
    <row r="5" s="2" customFormat="1" ht="25" customHeight="1" spans="1:11">
      <c r="A5" s="7"/>
      <c r="B5" s="8" t="s">
        <v>90</v>
      </c>
      <c r="C5" s="9" t="s">
        <v>55</v>
      </c>
      <c r="D5" s="10" t="s">
        <v>109</v>
      </c>
      <c r="E5" s="10" t="s">
        <v>34</v>
      </c>
      <c r="F5" s="10" t="s">
        <v>110</v>
      </c>
      <c r="G5" s="11" t="s">
        <v>111</v>
      </c>
      <c r="H5" s="12" t="s">
        <v>31</v>
      </c>
      <c r="I5" s="34"/>
      <c r="J5" s="35"/>
      <c r="K5" s="35"/>
    </row>
    <row r="6" ht="28" customHeight="1" spans="1:9">
      <c r="A6" s="13"/>
      <c r="B6" s="14" t="s">
        <v>95</v>
      </c>
      <c r="C6" s="15"/>
      <c r="D6" s="16">
        <f>SUBTOTAL(9,D7:D20)</f>
        <v>49.787699</v>
      </c>
      <c r="E6" s="17"/>
      <c r="F6" s="16">
        <f>SUBTOTAL(9,F7:F20)</f>
        <v>8.0951</v>
      </c>
      <c r="G6" s="15"/>
      <c r="H6" s="18"/>
      <c r="I6" s="13"/>
    </row>
    <row r="7" ht="55" customHeight="1" spans="1:9">
      <c r="A7" s="13"/>
      <c r="B7" s="19">
        <v>1</v>
      </c>
      <c r="C7" s="20" t="s">
        <v>112</v>
      </c>
      <c r="D7" s="21">
        <v>4.5755</v>
      </c>
      <c r="E7" s="22" t="s">
        <v>41</v>
      </c>
      <c r="F7" s="23">
        <v>0.42</v>
      </c>
      <c r="G7" s="24" t="s">
        <v>113</v>
      </c>
      <c r="H7" s="25"/>
      <c r="I7" s="13"/>
    </row>
    <row r="8" ht="55" customHeight="1" spans="1:9">
      <c r="A8" s="13"/>
      <c r="B8" s="19">
        <v>2</v>
      </c>
      <c r="C8" s="20" t="s">
        <v>112</v>
      </c>
      <c r="D8" s="21">
        <v>4.5755</v>
      </c>
      <c r="E8" s="22" t="s">
        <v>41</v>
      </c>
      <c r="F8" s="23">
        <v>0.47</v>
      </c>
      <c r="G8" s="24" t="s">
        <v>113</v>
      </c>
      <c r="H8" s="26"/>
      <c r="I8" s="13"/>
    </row>
    <row r="9" ht="55" customHeight="1" spans="1:9">
      <c r="A9" s="13"/>
      <c r="B9" s="19">
        <v>3</v>
      </c>
      <c r="C9" s="20" t="s">
        <v>114</v>
      </c>
      <c r="D9" s="23">
        <v>6.233837</v>
      </c>
      <c r="E9" s="22" t="s">
        <v>41</v>
      </c>
      <c r="F9" s="23">
        <v>0.3491</v>
      </c>
      <c r="G9" s="27" t="s">
        <v>115</v>
      </c>
      <c r="H9" s="26"/>
      <c r="I9" s="13"/>
    </row>
    <row r="10" ht="55" customHeight="1" spans="1:9">
      <c r="A10" s="13"/>
      <c r="B10" s="19">
        <v>4</v>
      </c>
      <c r="C10" s="20" t="s">
        <v>114</v>
      </c>
      <c r="D10" s="23">
        <v>6.233837</v>
      </c>
      <c r="E10" s="22" t="s">
        <v>41</v>
      </c>
      <c r="F10" s="23">
        <v>0.3413</v>
      </c>
      <c r="G10" s="27" t="s">
        <v>115</v>
      </c>
      <c r="H10" s="26"/>
      <c r="I10" s="13"/>
    </row>
    <row r="11" ht="69" customHeight="1" spans="1:9">
      <c r="A11" s="13"/>
      <c r="B11" s="19">
        <v>5</v>
      </c>
      <c r="C11" s="28" t="s">
        <v>59</v>
      </c>
      <c r="D11" s="23">
        <v>1.4663</v>
      </c>
      <c r="E11" s="29" t="s">
        <v>57</v>
      </c>
      <c r="F11" s="23">
        <v>0.6697</v>
      </c>
      <c r="G11" s="27" t="s">
        <v>116</v>
      </c>
      <c r="H11" s="26"/>
      <c r="I11" s="13"/>
    </row>
    <row r="12" ht="55" customHeight="1" spans="1:9">
      <c r="A12" s="13"/>
      <c r="B12" s="19">
        <v>6</v>
      </c>
      <c r="C12" s="30" t="s">
        <v>117</v>
      </c>
      <c r="D12" s="23">
        <v>1.650725</v>
      </c>
      <c r="E12" s="29" t="s">
        <v>61</v>
      </c>
      <c r="F12" s="23">
        <v>0.6</v>
      </c>
      <c r="G12" s="27" t="s">
        <v>118</v>
      </c>
      <c r="H12" s="26"/>
      <c r="I12" s="13"/>
    </row>
    <row r="13" ht="55" customHeight="1" spans="1:9">
      <c r="A13" s="13"/>
      <c r="B13" s="19">
        <v>7</v>
      </c>
      <c r="C13" s="28" t="s">
        <v>66</v>
      </c>
      <c r="D13" s="23">
        <v>3.2937</v>
      </c>
      <c r="E13" s="29" t="s">
        <v>57</v>
      </c>
      <c r="F13" s="23">
        <v>0.6</v>
      </c>
      <c r="G13" s="31" t="s">
        <v>119</v>
      </c>
      <c r="H13" s="26"/>
      <c r="I13" s="13"/>
    </row>
    <row r="14" ht="55" customHeight="1" spans="1:9">
      <c r="A14" s="13"/>
      <c r="B14" s="19">
        <v>8</v>
      </c>
      <c r="C14" s="28" t="s">
        <v>68</v>
      </c>
      <c r="D14" s="23">
        <v>2.5034</v>
      </c>
      <c r="E14" s="29" t="s">
        <v>57</v>
      </c>
      <c r="F14" s="23">
        <v>0.7319</v>
      </c>
      <c r="G14" s="31" t="s">
        <v>119</v>
      </c>
      <c r="H14" s="26"/>
      <c r="I14" s="13"/>
    </row>
    <row r="15" ht="55" customHeight="1" spans="1:9">
      <c r="A15" s="13"/>
      <c r="B15" s="19">
        <v>9</v>
      </c>
      <c r="C15" s="28" t="s">
        <v>71</v>
      </c>
      <c r="D15" s="23">
        <v>3.826</v>
      </c>
      <c r="E15" s="29" t="s">
        <v>57</v>
      </c>
      <c r="F15" s="23">
        <v>0.9</v>
      </c>
      <c r="G15" s="31" t="s">
        <v>120</v>
      </c>
      <c r="H15" s="26"/>
      <c r="I15" s="13"/>
    </row>
    <row r="16" ht="55" customHeight="1" spans="1:9">
      <c r="A16" s="13"/>
      <c r="B16" s="19">
        <v>10</v>
      </c>
      <c r="C16" s="28" t="s">
        <v>74</v>
      </c>
      <c r="D16" s="23">
        <v>1.3631</v>
      </c>
      <c r="E16" s="29" t="s">
        <v>57</v>
      </c>
      <c r="F16" s="23">
        <v>0.272</v>
      </c>
      <c r="G16" s="31" t="s">
        <v>121</v>
      </c>
      <c r="H16" s="26"/>
      <c r="I16" s="13"/>
    </row>
    <row r="17" ht="55" customHeight="1" spans="1:9">
      <c r="A17" s="13"/>
      <c r="B17" s="19">
        <v>11</v>
      </c>
      <c r="C17" s="28" t="s">
        <v>75</v>
      </c>
      <c r="D17" s="23">
        <v>3.4298</v>
      </c>
      <c r="E17" s="29" t="s">
        <v>57</v>
      </c>
      <c r="F17" s="23">
        <v>0.3</v>
      </c>
      <c r="G17" s="31" t="s">
        <v>122</v>
      </c>
      <c r="H17" s="26"/>
      <c r="I17" s="13"/>
    </row>
    <row r="18" ht="55" customHeight="1" spans="1:9">
      <c r="A18" s="13"/>
      <c r="B18" s="19">
        <v>12</v>
      </c>
      <c r="C18" s="28" t="s">
        <v>76</v>
      </c>
      <c r="D18" s="23">
        <v>2.5141</v>
      </c>
      <c r="E18" s="29" t="s">
        <v>57</v>
      </c>
      <c r="F18" s="23">
        <v>0.4</v>
      </c>
      <c r="G18" s="31" t="s">
        <v>123</v>
      </c>
      <c r="H18" s="26"/>
      <c r="I18" s="13"/>
    </row>
    <row r="19" ht="55" customHeight="1" spans="1:9">
      <c r="A19" s="13"/>
      <c r="B19" s="19">
        <v>13</v>
      </c>
      <c r="C19" s="28" t="s">
        <v>68</v>
      </c>
      <c r="D19" s="23">
        <v>2.5034</v>
      </c>
      <c r="E19" s="29" t="s">
        <v>57</v>
      </c>
      <c r="F19" s="23">
        <v>1.2</v>
      </c>
      <c r="G19" s="31" t="s">
        <v>119</v>
      </c>
      <c r="H19" s="26"/>
      <c r="I19" s="13"/>
    </row>
    <row r="20" ht="55" customHeight="1" spans="1:9">
      <c r="A20" s="13"/>
      <c r="B20" s="19">
        <v>14</v>
      </c>
      <c r="C20" s="28" t="s">
        <v>78</v>
      </c>
      <c r="D20" s="23">
        <v>5.6185</v>
      </c>
      <c r="E20" s="29" t="s">
        <v>57</v>
      </c>
      <c r="F20" s="23">
        <v>0.8411</v>
      </c>
      <c r="G20" s="27" t="s">
        <v>124</v>
      </c>
      <c r="H20" s="26"/>
      <c r="I20" s="13"/>
    </row>
    <row r="21" ht="25" customHeight="1" spans="2:8">
      <c r="B21" s="32" t="s">
        <v>125</v>
      </c>
      <c r="C21" s="32"/>
      <c r="D21" s="32"/>
      <c r="E21" s="32"/>
      <c r="F21" s="3"/>
      <c r="G21" s="32"/>
      <c r="H21" s="3"/>
    </row>
  </sheetData>
  <mergeCells count="2">
    <mergeCell ref="B2:H2"/>
    <mergeCell ref="B21:H21"/>
  </mergeCells>
  <pageMargins left="0.751388888888889" right="0.747916666666667" top="0.275" bottom="1" header="0.196527777777778" footer="0.511805555555556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开心就好</cp:lastModifiedBy>
  <dcterms:created xsi:type="dcterms:W3CDTF">2020-06-16T01:31:00Z</dcterms:created>
  <dcterms:modified xsi:type="dcterms:W3CDTF">2024-06-21T07:18:39Z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6886D93D89F04AED91C3012B79A33190_12</vt:lpwstr>
  </property>
  <property fmtid="{D5CDD505-2E9C-101B-9397-08002B2CF9AE}" pid="4" name="KSOReadingLayout">
    <vt:bool>true</vt:bool>
  </property>
</Properties>
</file>